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ogkursbiri.sharepoint.com/sites/553051Veikonomiveileder/Delte dokumenter/"/>
    </mc:Choice>
  </mc:AlternateContent>
  <xr:revisionPtr revIDLastSave="1024" documentId="8_{A7F52F83-3D29-4F87-92FF-9730BF90689A}" xr6:coauthVersionLast="47" xr6:coauthVersionMax="47" xr10:uidLastSave="{9A10DD95-D555-4202-8A27-F99C0EF79B7E}"/>
  <workbookProtection workbookAlgorithmName="SHA-512" workbookHashValue="hs6CW604GeKJQ+ugHsThvCU/hKeu9hxzxPSoRFcbvSbAxLdVmgCw5TBkTctoU7VL1bBRlRhhSTNCsvw5SyFn0Q==" workbookSaltValue="AEa608xDw3COoy8jy5Yedg==" workbookSpinCount="100000" lockStructure="1"/>
  <bookViews>
    <workbookView xWindow="-108" yWindow="-108" windowWidth="23256" windowHeight="12456" xr2:uid="{3D6D5B53-F2EF-4A86-BF41-A5B69A769390}"/>
  </bookViews>
  <sheets>
    <sheet name="Innkjøp i vei" sheetId="1" r:id="rId1"/>
    <sheet name="Leie vei" sheetId="2" r:id="rId2"/>
  </sheets>
  <definedNames>
    <definedName name="_xlnm.Print_Area" localSheetId="0">'Innkjøp i vei'!$A$1:$L$33</definedName>
    <definedName name="_xlnm.Print_Area" localSheetId="1">'Leie vei'!$A$1:$Q$39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6" i="2" s="1"/>
  <c r="F27" i="2" l="1"/>
  <c r="F30" i="2" s="1"/>
  <c r="F32" i="2" s="1"/>
  <c r="G21" i="1"/>
  <c r="G23" i="1" s="1"/>
  <c r="G26" i="1" s="1"/>
  <c r="G16" i="1"/>
  <c r="G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F20" authorId="0" shapeId="0" xr:uid="{767C749A-6369-4A2F-8E0F-48E418CC4704}">
      <text>
        <r>
          <rPr>
            <sz val="12"/>
            <color indexed="81"/>
            <rFont val="Tahoma"/>
            <family val="2"/>
          </rPr>
          <t>Kan utføres av f.eks. utvalgte veiplanleggere.</t>
        </r>
      </text>
    </comment>
    <comment ref="D25" authorId="0" shapeId="0" xr:uid="{7E220C56-FBED-4AFA-B909-6A9F481942AE}">
      <text>
        <r>
          <rPr>
            <sz val="12"/>
            <color indexed="81"/>
            <rFont val="Tahoma"/>
            <family val="2"/>
          </rPr>
          <t>Andelen beregnes eller avtales på forhånd. Beregnes ikke her!</t>
        </r>
      </text>
    </comment>
    <comment ref="F26" authorId="0" shapeId="0" xr:uid="{A8D74EAF-9235-437B-B961-C04EAD6A4AAD}">
      <text>
        <r>
          <rPr>
            <sz val="12"/>
            <color indexed="81"/>
            <rFont val="Tahoma"/>
            <family val="2"/>
          </rPr>
          <t>Skal også kompensere for at de opprinnelige eierne har tatt initiativ og risiko med bygging av veien.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E15" authorId="0" shapeId="0" xr:uid="{40C38637-1904-4872-A611-6D9127C11A77}">
      <text>
        <r>
          <rPr>
            <b/>
            <sz val="12"/>
            <color indexed="81"/>
            <rFont val="Tahoma"/>
            <family val="2"/>
          </rPr>
          <t>NB!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Volumet inkluderer </t>
        </r>
        <r>
          <rPr>
            <b/>
            <sz val="12"/>
            <color indexed="81"/>
            <rFont val="Tahoma"/>
            <family val="2"/>
          </rPr>
          <t>ikke</t>
        </r>
        <r>
          <rPr>
            <sz val="12"/>
            <color indexed="81"/>
            <rFont val="Tahoma"/>
            <family val="2"/>
          </rPr>
          <t xml:space="preserve"> det leietakeren planlegger å kjøre ut</t>
        </r>
      </text>
    </comment>
    <comment ref="E23" authorId="0" shapeId="0" xr:uid="{3E826038-B602-468D-BB0E-D7153310AB76}">
      <text>
        <r>
          <rPr>
            <sz val="12"/>
            <color indexed="81"/>
            <rFont val="Tahoma"/>
            <family val="2"/>
          </rPr>
          <t>Det kan også forekomme at veien har blitt jevnlig vedlikeholdt og oppgradert slik at verdien i dag er høyere enn opprinnelig. 
Hvis du mener det har skjedd en verdi</t>
        </r>
        <r>
          <rPr>
            <b/>
            <sz val="12"/>
            <color indexed="81"/>
            <rFont val="Tahoma"/>
            <family val="2"/>
          </rPr>
          <t>økning</t>
        </r>
        <r>
          <rPr>
            <sz val="12"/>
            <color indexed="81"/>
            <rFont val="Tahoma"/>
            <family val="2"/>
          </rPr>
          <t xml:space="preserve">; - sett </t>
        </r>
        <r>
          <rPr>
            <b/>
            <sz val="12"/>
            <color indexed="81"/>
            <rFont val="Tahoma"/>
            <family val="2"/>
          </rPr>
          <t>÷</t>
        </r>
        <r>
          <rPr>
            <sz val="12"/>
            <color indexed="81"/>
            <rFont val="Tahoma"/>
            <family val="2"/>
          </rPr>
          <t xml:space="preserve"> foran beløpet.</t>
        </r>
      </text>
    </comment>
    <comment ref="E24" authorId="0" shapeId="0" xr:uid="{C4026103-210D-48B0-87C2-3C85B37CE197}">
      <text>
        <r>
          <rPr>
            <sz val="12"/>
            <color indexed="81"/>
            <rFont val="Tahoma"/>
            <family val="2"/>
          </rPr>
          <t>Alternativt kan veiens verdi takseres av godkjent veiplanlegger e.l.</t>
        </r>
      </text>
    </comment>
    <comment ref="E30" authorId="0" shapeId="0" xr:uid="{AC230CDA-0761-4EE3-BB6F-452376FAB130}">
      <text>
        <r>
          <rPr>
            <sz val="12"/>
            <color indexed="81"/>
            <rFont val="Tahoma"/>
            <family val="2"/>
          </rPr>
          <t xml:space="preserve">Beregnet kostnad = (byggekostnader + årlige vedlikeholdskostnader) fordelt på alle m³ og alle år.
</t>
        </r>
        <r>
          <rPr>
            <i/>
            <sz val="10"/>
            <color indexed="81"/>
            <rFont val="Tahoma"/>
            <family val="2"/>
          </rPr>
          <t>NB: Verdien "Grunnlag leieverdi" er brukt som "byggekostnad" i beregningen</t>
        </r>
      </text>
    </comment>
    <comment ref="E31" authorId="0" shapeId="0" xr:uid="{D067FBEC-88E5-4033-A3D1-DC31A3DD35F1}">
      <text>
        <r>
          <rPr>
            <sz val="12"/>
            <color indexed="81"/>
            <rFont val="Tahoma"/>
            <family val="2"/>
          </rPr>
          <t>Skal kompensere for at eierne har tatt initiativ og risiko med bygging.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F.eks. 3 ganger mer </t>
        </r>
      </text>
    </comment>
    <comment ref="E32" authorId="0" shapeId="0" xr:uid="{3042BAB5-9347-41BB-A00C-CE84E99FB009}">
      <text>
        <r>
          <rPr>
            <sz val="12"/>
            <color indexed="81"/>
            <rFont val="Tahoma"/>
            <family val="2"/>
          </rPr>
          <t>Bør dekke kjøring under drift, tømmertransport og kjøring for påfølgende planting</t>
        </r>
      </text>
    </comment>
  </commentList>
</comments>
</file>

<file path=xl/sharedStrings.xml><?xml version="1.0" encoding="utf-8"?>
<sst xmlns="http://schemas.openxmlformats.org/spreadsheetml/2006/main" count="59" uniqueCount="48">
  <si>
    <t>= Netto byggekostnad for eierne</t>
  </si>
  <si>
    <t xml:space="preserve">   Pris på veien da den ble bygget</t>
  </si>
  <si>
    <t xml:space="preserve">   Ny verditakst på veien</t>
  </si>
  <si>
    <t>Andel</t>
  </si>
  <si>
    <t>Kroner</t>
  </si>
  <si>
    <t>= Grunnlag for beregning av kostnadsandel</t>
  </si>
  <si>
    <t>Forventet levetid på veien</t>
  </si>
  <si>
    <t>år</t>
  </si>
  <si>
    <t>Anleggskostnad (skognæringens andel)</t>
  </si>
  <si>
    <t xml:space="preserve">m³ </t>
  </si>
  <si>
    <t>Veiens lengde</t>
  </si>
  <si>
    <t>Årlig påregnelig vedlikeholdskostnad</t>
  </si>
  <si>
    <t xml:space="preserve">kr/m³ </t>
  </si>
  <si>
    <t>kr/lm</t>
  </si>
  <si>
    <t>= Nedskrevet gjenanskaffelsesverdi</t>
  </si>
  <si>
    <t>= Grunnlag for leieverdi</t>
  </si>
  <si>
    <t>meter</t>
  </si>
  <si>
    <t>Beregnet kostnad pr m³ og år for eierne</t>
  </si>
  <si>
    <t>Beregning av pris for å leie seg inn i en skogsvei</t>
  </si>
  <si>
    <t>Eiernes samlede årlig tømmertransport i perioden</t>
  </si>
  <si>
    <t>Forutsetninger</t>
  </si>
  <si>
    <t>Beregning</t>
  </si>
  <si>
    <r>
      <t xml:space="preserve">Vi ønsker å gjøre denne kalkulatoren bedre. Har du kommentarer; - send dem til </t>
    </r>
    <r>
      <rPr>
        <i/>
        <sz val="11"/>
        <color rgb="FF7B59F9"/>
        <rFont val="Calibri"/>
        <family val="2"/>
        <scheme val="minor"/>
      </rPr>
      <t>post@skogkurs.no.</t>
    </r>
  </si>
  <si>
    <t xml:space="preserve">Dato: 16.11.2020  </t>
  </si>
  <si>
    <t>÷ Tilskuddssats gitt ved byggingen</t>
  </si>
  <si>
    <t>Den som ikke er medeier i veien vil gjerne leie veien for tømmertransport. Hva det skal koste har ofte blitt bestemt på skjønn. Dette regneoppsettet gir ingen fasit, men kan være en støtte i skjønnet vårt.</t>
  </si>
  <si>
    <t>i</t>
  </si>
  <si>
    <t xml:space="preserve">Påslag for andre enn eierne </t>
  </si>
  <si>
    <t>Veileder for bruksordning for veg</t>
  </si>
  <si>
    <t xml:space="preserve">         Innkjøp i vei</t>
  </si>
  <si>
    <r>
      <t>Se også Domstolsadministrasjonens</t>
    </r>
    <r>
      <rPr>
        <i/>
        <sz val="11"/>
        <color theme="1"/>
        <rFont val="Calibri"/>
        <family val="2"/>
        <scheme val="minor"/>
      </rPr>
      <t xml:space="preserve"> Veileder for bruksordning for veg,</t>
    </r>
    <r>
      <rPr>
        <sz val="11"/>
        <color theme="1"/>
        <rFont val="Calibri"/>
        <family val="2"/>
        <scheme val="minor"/>
      </rPr>
      <t xml:space="preserve"> kapittel 1.4:</t>
    </r>
  </si>
  <si>
    <r>
      <t xml:space="preserve">Når noen skal kjøpe seg inn i veien må de betale for det vi kaller "innkjøp" (også kalt "anleggsbidrag"). Dette regnearket viser en av flere måter å beregne prisen på.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 xml:space="preserve">    </t>
    </r>
    <r>
      <rPr>
        <sz val="12"/>
        <color theme="1"/>
        <rFont val="Calibri"/>
        <family val="2"/>
        <scheme val="minor"/>
      </rPr>
      <t xml:space="preserve">                                                        </t>
    </r>
  </si>
  <si>
    <r>
      <rPr>
        <sz val="12"/>
        <color theme="1"/>
        <rFont val="Calibri"/>
        <family val="2"/>
      </rPr>
      <t xml:space="preserve">÷ </t>
    </r>
    <r>
      <rPr>
        <sz val="12"/>
        <color theme="1"/>
        <rFont val="Calibri"/>
        <family val="2"/>
        <scheme val="minor"/>
      </rPr>
      <t>Statstilskudd som ble gitt</t>
    </r>
  </si>
  <si>
    <r>
      <rPr>
        <sz val="12"/>
        <color theme="1"/>
        <rFont val="Calibri"/>
        <family val="2"/>
      </rPr>
      <t xml:space="preserve">÷ </t>
    </r>
    <r>
      <rPr>
        <sz val="12"/>
        <color theme="1"/>
        <rFont val="Calibri"/>
        <family val="2"/>
        <scheme val="minor"/>
      </rPr>
      <t>Reduksjon for gitt statstilskudd</t>
    </r>
  </si>
  <si>
    <r>
      <rPr>
        <b/>
        <i/>
        <sz val="12"/>
        <color theme="1"/>
        <rFont val="Calibri"/>
        <family val="2"/>
        <scheme val="minor"/>
      </rPr>
      <t xml:space="preserve"> NB! </t>
    </r>
    <r>
      <rPr>
        <i/>
        <sz val="12"/>
        <color theme="1"/>
        <rFont val="Calibri"/>
        <family val="2"/>
        <scheme val="minor"/>
      </rPr>
      <t>Kan dekkes av skogfond men ikke statstilskudd.</t>
    </r>
  </si>
  <si>
    <t>Versjon 1.0</t>
  </si>
  <si>
    <r>
      <t>Leiekostnad for andre enn eierne</t>
    </r>
    <r>
      <rPr>
        <i/>
        <sz val="12"/>
        <color theme="1"/>
        <rFont val="Calibri"/>
        <family val="2"/>
        <scheme val="minor"/>
      </rPr>
      <t xml:space="preserve"> </t>
    </r>
  </si>
  <si>
    <t xml:space="preserve">    Den nye veieierens eierandel </t>
  </si>
  <si>
    <t>Beregning av pris</t>
  </si>
  <si>
    <t>Beregning av leiepris</t>
  </si>
  <si>
    <t>= Ny veieiers pris for å kjøpe seg inn</t>
  </si>
  <si>
    <t xml:space="preserve">Kroner </t>
  </si>
  <si>
    <r>
      <t xml:space="preserve">÷ Verdireduksjon </t>
    </r>
    <r>
      <rPr>
        <sz val="11"/>
        <color theme="1"/>
        <rFont val="Calibri"/>
        <family val="2"/>
        <scheme val="minor"/>
      </rPr>
      <t>pga. elde, slitasje og forsømt vedlikehold</t>
    </r>
  </si>
  <si>
    <t>Grunnlag for                   beregning</t>
  </si>
  <si>
    <t>X</t>
  </si>
  <si>
    <t>Versjon 1.2</t>
  </si>
  <si>
    <t xml:space="preserve">Dato: 10.02.2021  </t>
  </si>
  <si>
    <t>Leie 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</si>
</sst>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0"/>
      <name val="Franklin Gothic Medium"/>
      <family val="2"/>
    </font>
    <font>
      <sz val="26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1"/>
      <color theme="1"/>
      <name val="Franklin Gothic Medium"/>
      <family val="2"/>
    </font>
    <font>
      <sz val="11"/>
      <color theme="0"/>
      <name val="Inherit"/>
    </font>
    <font>
      <i/>
      <sz val="11"/>
      <color rgb="FF7B59F9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0"/>
      <name val="Franklin Gothic Medium"/>
      <family val="2"/>
    </font>
    <font>
      <b/>
      <sz val="28"/>
      <color theme="0"/>
      <name val="Franklin Gothic Medium"/>
      <family val="2"/>
    </font>
    <font>
      <b/>
      <sz val="26"/>
      <color theme="1"/>
      <name val="Inherit"/>
    </font>
    <font>
      <sz val="18"/>
      <color rgb="FF002060"/>
      <name val="Franklin Gothic Medium"/>
      <family val="2"/>
    </font>
    <font>
      <b/>
      <sz val="11"/>
      <color theme="1"/>
      <name val="Franklin Gothic Medium"/>
      <family val="2"/>
    </font>
    <font>
      <i/>
      <sz val="11"/>
      <color theme="1"/>
      <name val="Franklin Gothic Medium"/>
      <family val="2"/>
    </font>
    <font>
      <sz val="16"/>
      <color rgb="FFFF0000"/>
      <name val="Franklin Gothic Medium"/>
      <family val="2"/>
    </font>
    <font>
      <sz val="11"/>
      <color rgb="FFFF0000"/>
      <name val="Franklin Gothic Medium"/>
      <family val="2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 tint="0.34998626667073579"/>
      <name val="Webdings"/>
      <family val="1"/>
      <charset val="2"/>
    </font>
    <font>
      <sz val="20"/>
      <color theme="3"/>
      <name val="Calibri Light"/>
      <family val="2"/>
      <scheme val="maj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 tint="0.34998626667073579"/>
      <name val="Webdings"/>
      <family val="1"/>
      <charset val="2"/>
    </font>
    <font>
      <b/>
      <sz val="12"/>
      <color indexed="81"/>
      <name val="Tahoma"/>
      <family val="2"/>
    </font>
    <font>
      <i/>
      <sz val="10"/>
      <color indexed="81"/>
      <name val="Tahoma"/>
      <family val="2"/>
    </font>
    <font>
      <sz val="6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79998168889431442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/>
      <diagonal/>
    </border>
    <border>
      <left/>
      <right/>
      <top style="medium">
        <color rgb="FF7030A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7030A0"/>
      </bottom>
      <diagonal/>
    </border>
    <border>
      <left/>
      <right/>
      <top/>
      <bottom style="thick">
        <color theme="4"/>
      </bottom>
      <diagonal/>
    </border>
    <border>
      <left style="thick">
        <color theme="1" tint="0.24994659260841701"/>
      </left>
      <right style="thick">
        <color theme="0" tint="-0.14996795556505021"/>
      </right>
      <top style="thick">
        <color theme="1" tint="0.24994659260841701"/>
      </top>
      <bottom style="thick">
        <color theme="0" tint="-0.1499679555650502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/>
      <right/>
      <top style="thick">
        <color theme="1" tint="0.24994659260841701"/>
      </top>
      <bottom/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 style="thick">
        <color theme="1" tint="0.24994659260841701"/>
      </left>
      <right/>
      <top/>
      <bottom/>
      <diagonal/>
    </border>
    <border>
      <left/>
      <right style="thick">
        <color theme="1" tint="0.24994659260841701"/>
      </right>
      <top/>
      <bottom/>
      <diagonal/>
    </border>
    <border>
      <left style="thick">
        <color theme="1" tint="0.24994659260841701"/>
      </left>
      <right/>
      <top/>
      <bottom style="medium">
        <color rgb="FF7030A0"/>
      </bottom>
      <diagonal/>
    </border>
    <border>
      <left/>
      <right style="thick">
        <color theme="1" tint="0.24994659260841701"/>
      </right>
      <top/>
      <bottom style="medium">
        <color rgb="FF7030A0"/>
      </bottom>
      <diagonal/>
    </border>
    <border>
      <left style="thick">
        <color theme="1" tint="0.24994659260841701"/>
      </left>
      <right/>
      <top style="medium">
        <color rgb="FF7030A0"/>
      </top>
      <bottom/>
      <diagonal/>
    </border>
    <border>
      <left/>
      <right style="thick">
        <color theme="1" tint="0.24994659260841701"/>
      </right>
      <top style="medium">
        <color rgb="FF7030A0"/>
      </top>
      <bottom/>
      <diagonal/>
    </border>
    <border>
      <left style="thick">
        <color theme="1" tint="0.24994659260841701"/>
      </left>
      <right/>
      <top/>
      <bottom style="thick">
        <color theme="1" tint="0.24994659260841701"/>
      </bottom>
      <diagonal/>
    </border>
    <border>
      <left/>
      <right/>
      <top/>
      <bottom style="thick">
        <color theme="1" tint="0.24994659260841701"/>
      </bottom>
      <diagonal/>
    </border>
    <border>
      <left/>
      <right style="thick">
        <color theme="1" tint="0.24994659260841701"/>
      </right>
      <top/>
      <bottom style="thick">
        <color theme="1" tint="0.24994659260841701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/>
      <bottom style="thick">
        <color theme="7"/>
      </bottom>
      <diagonal/>
    </border>
    <border>
      <left/>
      <right style="thick">
        <color theme="1" tint="0.24994659260841701"/>
      </right>
      <top/>
      <bottom style="thin">
        <color indexed="64"/>
      </bottom>
      <diagonal/>
    </border>
    <border>
      <left style="thick">
        <color theme="0" tint="-0.14996795556505021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7" applyNumberFormat="0" applyFill="0" applyAlignment="0" applyProtection="0"/>
    <xf numFmtId="0" fontId="24" fillId="0" borderId="0" applyNumberFormat="0" applyFill="0" applyBorder="0" applyAlignment="0" applyProtection="0"/>
  </cellStyleXfs>
  <cellXfs count="148">
    <xf numFmtId="0" fontId="0" fillId="0" borderId="0" xfId="0"/>
    <xf numFmtId="164" fontId="0" fillId="0" borderId="0" xfId="1" applyNumberFormat="1" applyFont="1"/>
    <xf numFmtId="0" fontId="1" fillId="5" borderId="0" xfId="0" applyFont="1" applyFill="1"/>
    <xf numFmtId="0" fontId="6" fillId="5" borderId="0" xfId="0" applyFont="1" applyFill="1"/>
    <xf numFmtId="0" fontId="7" fillId="5" borderId="0" xfId="2" applyFont="1" applyFill="1" applyBorder="1" applyAlignment="1" applyProtection="1">
      <alignment vertical="center"/>
    </xf>
    <xf numFmtId="0" fontId="5" fillId="5" borderId="0" xfId="0" applyFont="1" applyFill="1"/>
    <xf numFmtId="0" fontId="8" fillId="5" borderId="0" xfId="2" applyFont="1" applyFill="1" applyBorder="1" applyProtection="1"/>
    <xf numFmtId="0" fontId="1" fillId="6" borderId="0" xfId="0" applyFont="1" applyFill="1"/>
    <xf numFmtId="0" fontId="0" fillId="7" borderId="0" xfId="0" applyFill="1"/>
    <xf numFmtId="0" fontId="9" fillId="7" borderId="0" xfId="0" applyFont="1" applyFill="1"/>
    <xf numFmtId="164" fontId="0" fillId="7" borderId="0" xfId="1" applyNumberFormat="1" applyFont="1" applyFill="1"/>
    <xf numFmtId="0" fontId="9" fillId="5" borderId="0" xfId="0" applyFont="1" applyFill="1"/>
    <xf numFmtId="0" fontId="13" fillId="5" borderId="0" xfId="0" applyFont="1" applyFill="1" applyAlignment="1">
      <alignment vertical="center"/>
    </xf>
    <xf numFmtId="0" fontId="14" fillId="5" borderId="0" xfId="2" applyFont="1" applyFill="1" applyBorder="1" applyProtection="1"/>
    <xf numFmtId="14" fontId="13" fillId="5" borderId="0" xfId="0" applyNumberFormat="1" applyFont="1" applyFill="1" applyAlignment="1">
      <alignment horizontal="right" vertical="center"/>
    </xf>
    <xf numFmtId="0" fontId="9" fillId="2" borderId="4" xfId="0" applyFont="1" applyFill="1" applyBorder="1"/>
    <xf numFmtId="164" fontId="9" fillId="2" borderId="4" xfId="1" applyNumberFormat="1" applyFont="1" applyFill="1" applyBorder="1"/>
    <xf numFmtId="164" fontId="9" fillId="8" borderId="8" xfId="1" applyNumberFormat="1" applyFont="1" applyFill="1" applyBorder="1" applyProtection="1">
      <protection locked="0"/>
    </xf>
    <xf numFmtId="164" fontId="9" fillId="2" borderId="0" xfId="1" applyNumberFormat="1" applyFont="1" applyFill="1" applyBorder="1"/>
    <xf numFmtId="0" fontId="9" fillId="2" borderId="3" xfId="0" applyFont="1" applyFill="1" applyBorder="1"/>
    <xf numFmtId="164" fontId="9" fillId="2" borderId="3" xfId="1" applyNumberFormat="1" applyFont="1" applyFill="1" applyBorder="1"/>
    <xf numFmtId="164" fontId="17" fillId="4" borderId="5" xfId="1" applyNumberFormat="1" applyFont="1" applyFill="1" applyBorder="1" applyAlignment="1">
      <alignment horizontal="center"/>
    </xf>
    <xf numFmtId="0" fontId="9" fillId="4" borderId="0" xfId="0" applyFont="1" applyFill="1" applyBorder="1"/>
    <xf numFmtId="164" fontId="9" fillId="4" borderId="0" xfId="1" applyNumberFormat="1" applyFont="1" applyFill="1" applyBorder="1"/>
    <xf numFmtId="9" fontId="9" fillId="8" borderId="8" xfId="0" applyNumberFormat="1" applyFont="1" applyFill="1" applyBorder="1" applyProtection="1">
      <protection locked="0"/>
    </xf>
    <xf numFmtId="0" fontId="17" fillId="4" borderId="3" xfId="0" applyFont="1" applyFill="1" applyBorder="1"/>
    <xf numFmtId="164" fontId="17" fillId="4" borderId="3" xfId="1" applyNumberFormat="1" applyFont="1" applyFill="1" applyBorder="1"/>
    <xf numFmtId="0" fontId="17" fillId="4" borderId="3" xfId="0" quotePrefix="1" applyFont="1" applyFill="1" applyBorder="1"/>
    <xf numFmtId="0" fontId="9" fillId="2" borderId="4" xfId="0" quotePrefix="1" applyFont="1" applyFill="1" applyBorder="1"/>
    <xf numFmtId="0" fontId="19" fillId="7" borderId="0" xfId="0" applyFont="1" applyFill="1"/>
    <xf numFmtId="164" fontId="19" fillId="7" borderId="0" xfId="1" applyNumberFormat="1" applyFont="1" applyFill="1"/>
    <xf numFmtId="164" fontId="20" fillId="7" borderId="0" xfId="1" applyNumberFormat="1" applyFont="1" applyFill="1"/>
    <xf numFmtId="0" fontId="20" fillId="7" borderId="0" xfId="0" applyFont="1" applyFill="1"/>
    <xf numFmtId="0" fontId="15" fillId="7" borderId="0" xfId="0" applyFont="1" applyFill="1" applyAlignment="1">
      <alignment horizontal="left" vertical="top"/>
    </xf>
    <xf numFmtId="0" fontId="17" fillId="7" borderId="0" xfId="0" applyFont="1" applyFill="1" applyAlignment="1">
      <alignment vertical="top" wrapText="1"/>
    </xf>
    <xf numFmtId="0" fontId="9" fillId="2" borderId="12" xfId="0" applyFont="1" applyFill="1" applyBorder="1"/>
    <xf numFmtId="0" fontId="9" fillId="2" borderId="13" xfId="0" applyFont="1" applyFill="1" applyBorder="1"/>
    <xf numFmtId="164" fontId="9" fillId="2" borderId="13" xfId="1" applyNumberFormat="1" applyFont="1" applyFill="1" applyBorder="1"/>
    <xf numFmtId="0" fontId="9" fillId="2" borderId="14" xfId="0" applyFont="1" applyFill="1" applyBorder="1"/>
    <xf numFmtId="0" fontId="9" fillId="2" borderId="16" xfId="0" applyFont="1" applyFill="1" applyBorder="1"/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/>
    <xf numFmtId="0" fontId="9" fillId="4" borderId="20" xfId="0" applyFont="1" applyFill="1" applyBorder="1"/>
    <xf numFmtId="0" fontId="9" fillId="4" borderId="16" xfId="0" applyFont="1" applyFill="1" applyBorder="1"/>
    <xf numFmtId="0" fontId="9" fillId="4" borderId="18" xfId="0" applyFont="1" applyFill="1" applyBorder="1"/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164" fontId="9" fillId="2" borderId="22" xfId="1" applyNumberFormat="1" applyFont="1" applyFill="1" applyBorder="1"/>
    <xf numFmtId="0" fontId="9" fillId="2" borderId="23" xfId="0" applyFont="1" applyFill="1" applyBorder="1"/>
    <xf numFmtId="0" fontId="18" fillId="7" borderId="0" xfId="0" applyFont="1" applyFill="1" applyAlignment="1">
      <alignment horizontal="left" indent="1"/>
    </xf>
    <xf numFmtId="0" fontId="9" fillId="7" borderId="0" xfId="0" applyFont="1" applyFill="1" applyAlignment="1">
      <alignment horizontal="left" indent="1"/>
    </xf>
    <xf numFmtId="0" fontId="0" fillId="2" borderId="0" xfId="0" applyFont="1" applyFill="1" applyBorder="1"/>
    <xf numFmtId="0" fontId="0" fillId="4" borderId="19" xfId="0" applyFont="1" applyFill="1" applyBorder="1" applyAlignment="1">
      <alignment vertical="center"/>
    </xf>
    <xf numFmtId="0" fontId="0" fillId="4" borderId="2" xfId="0" applyFont="1" applyFill="1" applyBorder="1"/>
    <xf numFmtId="0" fontId="0" fillId="2" borderId="16" xfId="0" applyFont="1" applyFill="1" applyBorder="1"/>
    <xf numFmtId="0" fontId="25" fillId="2" borderId="0" xfId="0" applyFont="1" applyFill="1" applyBorder="1" applyAlignment="1">
      <alignment vertical="center"/>
    </xf>
    <xf numFmtId="0" fontId="26" fillId="9" borderId="0" xfId="2" applyFont="1" applyFill="1" applyBorder="1" applyAlignment="1" applyProtection="1">
      <alignment horizontal="right" vertical="center"/>
    </xf>
    <xf numFmtId="0" fontId="26" fillId="9" borderId="24" xfId="2" applyFont="1" applyFill="1" applyBorder="1" applyAlignment="1" applyProtection="1">
      <alignment horizontal="right" vertical="center"/>
    </xf>
    <xf numFmtId="0" fontId="27" fillId="9" borderId="25" xfId="2" applyFont="1" applyFill="1" applyBorder="1" applyAlignment="1" applyProtection="1">
      <alignment horizontal="left" vertical="center"/>
    </xf>
    <xf numFmtId="0" fontId="8" fillId="5" borderId="0" xfId="2" applyFont="1" applyFill="1" applyBorder="1" applyAlignment="1" applyProtection="1"/>
    <xf numFmtId="0" fontId="5" fillId="5" borderId="0" xfId="0" applyFont="1" applyFill="1" applyProtection="1"/>
    <xf numFmtId="0" fontId="1" fillId="5" borderId="0" xfId="0" applyFont="1" applyFill="1" applyProtection="1"/>
    <xf numFmtId="0" fontId="0" fillId="0" borderId="0" xfId="0" applyProtection="1"/>
    <xf numFmtId="0" fontId="6" fillId="5" borderId="0" xfId="0" applyFont="1" applyFill="1" applyProtection="1"/>
    <xf numFmtId="0" fontId="13" fillId="5" borderId="0" xfId="0" applyFont="1" applyFill="1" applyAlignment="1" applyProtection="1">
      <alignment vertical="center"/>
    </xf>
    <xf numFmtId="14" fontId="13" fillId="5" borderId="0" xfId="0" applyNumberFormat="1" applyFont="1" applyFill="1" applyAlignment="1" applyProtection="1">
      <alignment horizontal="left" vertical="center"/>
    </xf>
    <xf numFmtId="14" fontId="13" fillId="5" borderId="0" xfId="0" applyNumberFormat="1" applyFont="1" applyFill="1" applyAlignment="1" applyProtection="1">
      <alignment horizontal="right" vertical="center"/>
    </xf>
    <xf numFmtId="0" fontId="1" fillId="6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0" fillId="0" borderId="0" xfId="0" applyFill="1" applyProtection="1"/>
    <xf numFmtId="0" fontId="15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right" vertical="top"/>
    </xf>
    <xf numFmtId="0" fontId="0" fillId="2" borderId="0" xfId="0" applyFont="1" applyFill="1" applyAlignment="1" applyProtection="1">
      <alignment horizontal="left" vertical="top"/>
    </xf>
    <xf numFmtId="0" fontId="0" fillId="2" borderId="0" xfId="0" applyFont="1" applyFill="1" applyAlignment="1" applyProtection="1">
      <alignment horizontal="left" vertical="top" wrapText="1"/>
    </xf>
    <xf numFmtId="0" fontId="0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left" vertical="top" wrapText="1"/>
    </xf>
    <xf numFmtId="0" fontId="0" fillId="2" borderId="25" xfId="0" applyFont="1" applyFill="1" applyBorder="1" applyAlignment="1" applyProtection="1">
      <alignment horizontal="left" vertical="top" wrapText="1"/>
    </xf>
    <xf numFmtId="0" fontId="2" fillId="2" borderId="0" xfId="0" applyFont="1" applyFill="1" applyProtection="1"/>
    <xf numFmtId="0" fontId="30" fillId="2" borderId="0" xfId="0" applyFont="1" applyFill="1" applyAlignment="1" applyProtection="1">
      <alignment horizontal="center"/>
    </xf>
    <xf numFmtId="0" fontId="21" fillId="2" borderId="0" xfId="0" quotePrefix="1" applyFont="1" applyFill="1" applyProtection="1"/>
    <xf numFmtId="0" fontId="0" fillId="2" borderId="0" xfId="0" quotePrefix="1" applyFill="1" applyProtection="1"/>
    <xf numFmtId="164" fontId="0" fillId="2" borderId="0" xfId="1" applyNumberFormat="1" applyFont="1" applyFill="1" applyProtection="1"/>
    <xf numFmtId="9" fontId="9" fillId="2" borderId="0" xfId="0" applyNumberFormat="1" applyFont="1" applyFill="1" applyBorder="1" applyProtection="1"/>
    <xf numFmtId="164" fontId="21" fillId="2" borderId="0" xfId="1" applyNumberFormat="1" applyFont="1" applyFill="1" applyProtection="1"/>
    <xf numFmtId="9" fontId="0" fillId="2" borderId="0" xfId="0" applyNumberFormat="1" applyFill="1" applyProtection="1"/>
    <xf numFmtId="0" fontId="21" fillId="2" borderId="1" xfId="0" quotePrefix="1" applyFont="1" applyFill="1" applyBorder="1" applyProtection="1"/>
    <xf numFmtId="0" fontId="0" fillId="2" borderId="1" xfId="0" quotePrefix="1" applyFill="1" applyBorder="1" applyProtection="1"/>
    <xf numFmtId="0" fontId="0" fillId="2" borderId="1" xfId="0" applyFill="1" applyBorder="1" applyProtection="1"/>
    <xf numFmtId="164" fontId="21" fillId="2" borderId="1" xfId="1" applyNumberFormat="1" applyFont="1" applyFill="1" applyBorder="1" applyProtection="1"/>
    <xf numFmtId="0" fontId="21" fillId="2" borderId="0" xfId="0" applyFont="1" applyFill="1" applyProtection="1"/>
    <xf numFmtId="0" fontId="30" fillId="2" borderId="0" xfId="0" quotePrefix="1" applyFont="1" applyFill="1" applyBorder="1" applyProtection="1"/>
    <xf numFmtId="164" fontId="12" fillId="2" borderId="0" xfId="0" applyNumberFormat="1" applyFont="1" applyFill="1" applyBorder="1" applyProtection="1"/>
    <xf numFmtId="0" fontId="28" fillId="2" borderId="0" xfId="0" applyFont="1" applyFill="1" applyProtection="1"/>
    <xf numFmtId="0" fontId="2" fillId="2" borderId="24" xfId="0" quotePrefix="1" applyFont="1" applyFill="1" applyBorder="1" applyProtection="1"/>
    <xf numFmtId="9" fontId="9" fillId="2" borderId="24" xfId="0" applyNumberFormat="1" applyFont="1" applyFill="1" applyBorder="1" applyProtection="1"/>
    <xf numFmtId="164" fontId="2" fillId="2" borderId="24" xfId="0" applyNumberFormat="1" applyFont="1" applyFill="1" applyBorder="1" applyProtection="1"/>
    <xf numFmtId="0" fontId="3" fillId="2" borderId="0" xfId="0" applyFont="1" applyFill="1" applyProtection="1"/>
    <xf numFmtId="0" fontId="9" fillId="5" borderId="0" xfId="0" applyFont="1" applyFill="1" applyProtection="1"/>
    <xf numFmtId="0" fontId="10" fillId="5" borderId="0" xfId="0" applyFont="1" applyFill="1" applyAlignment="1" applyProtection="1">
      <alignment vertical="center" wrapText="1"/>
    </xf>
    <xf numFmtId="0" fontId="10" fillId="5" borderId="0" xfId="0" applyFont="1" applyFill="1" applyAlignment="1" applyProtection="1">
      <alignment horizontal="left" vertical="top"/>
    </xf>
    <xf numFmtId="0" fontId="21" fillId="2" borderId="0" xfId="0" applyFont="1" applyFill="1" applyBorder="1"/>
    <xf numFmtId="0" fontId="21" fillId="2" borderId="0" xfId="0" applyFont="1" applyFill="1" applyBorder="1" applyAlignment="1">
      <alignment horizontal="left" indent="1"/>
    </xf>
    <xf numFmtId="0" fontId="21" fillId="4" borderId="5" xfId="0" applyFont="1" applyFill="1" applyBorder="1"/>
    <xf numFmtId="0" fontId="30" fillId="4" borderId="5" xfId="0" applyFont="1" applyFill="1" applyBorder="1" applyAlignment="1">
      <alignment horizontal="center"/>
    </xf>
    <xf numFmtId="164" fontId="30" fillId="4" borderId="5" xfId="1" applyNumberFormat="1" applyFont="1" applyFill="1" applyBorder="1" applyAlignment="1">
      <alignment horizontal="right"/>
    </xf>
    <xf numFmtId="0" fontId="21" fillId="4" borderId="0" xfId="0" applyFont="1" applyFill="1" applyBorder="1"/>
    <xf numFmtId="164" fontId="21" fillId="4" borderId="0" xfId="1" applyNumberFormat="1" applyFont="1" applyFill="1" applyBorder="1"/>
    <xf numFmtId="0" fontId="21" fillId="4" borderId="2" xfId="0" quotePrefix="1" applyFont="1" applyFill="1" applyBorder="1"/>
    <xf numFmtId="0" fontId="21" fillId="4" borderId="2" xfId="0" applyFont="1" applyFill="1" applyBorder="1"/>
    <xf numFmtId="164" fontId="21" fillId="4" borderId="2" xfId="1" applyNumberFormat="1" applyFont="1" applyFill="1" applyBorder="1"/>
    <xf numFmtId="0" fontId="21" fillId="4" borderId="0" xfId="0" quotePrefix="1" applyFont="1" applyFill="1" applyBorder="1"/>
    <xf numFmtId="0" fontId="30" fillId="4" borderId="6" xfId="0" quotePrefix="1" applyFont="1" applyFill="1" applyBorder="1"/>
    <xf numFmtId="164" fontId="30" fillId="4" borderId="6" xfId="1" applyNumberFormat="1" applyFont="1" applyFill="1" applyBorder="1"/>
    <xf numFmtId="0" fontId="21" fillId="2" borderId="0" xfId="0" quotePrefix="1" applyFont="1" applyFill="1" applyBorder="1"/>
    <xf numFmtId="164" fontId="21" fillId="2" borderId="0" xfId="1" applyNumberFormat="1" applyFont="1" applyFill="1" applyBorder="1" applyAlignment="1">
      <alignment horizontal="right" indent="1"/>
    </xf>
    <xf numFmtId="0" fontId="19" fillId="7" borderId="0" xfId="0" quotePrefix="1" applyFont="1" applyFill="1" applyAlignment="1">
      <alignment vertical="center"/>
    </xf>
    <xf numFmtId="0" fontId="21" fillId="2" borderId="0" xfId="0" applyFont="1" applyFill="1" applyBorder="1" applyProtection="1"/>
    <xf numFmtId="0" fontId="0" fillId="4" borderId="0" xfId="0" applyFont="1" applyFill="1" applyBorder="1"/>
    <xf numFmtId="0" fontId="21" fillId="4" borderId="0" xfId="0" applyFont="1" applyFill="1" applyBorder="1" applyAlignment="1">
      <alignment horizontal="left" indent="1"/>
    </xf>
    <xf numFmtId="0" fontId="0" fillId="4" borderId="15" xfId="0" applyFont="1" applyFill="1" applyBorder="1" applyAlignment="1">
      <alignment vertical="center"/>
    </xf>
    <xf numFmtId="0" fontId="32" fillId="9" borderId="0" xfId="2" applyFont="1" applyFill="1" applyBorder="1" applyAlignment="1" applyProtection="1">
      <alignment horizontal="right" vertical="center"/>
    </xf>
    <xf numFmtId="0" fontId="32" fillId="10" borderId="0" xfId="2" applyFont="1" applyFill="1" applyBorder="1" applyAlignment="1" applyProtection="1">
      <alignment horizontal="right"/>
    </xf>
    <xf numFmtId="0" fontId="32" fillId="10" borderId="26" xfId="2" applyFont="1" applyFill="1" applyBorder="1" applyAlignment="1" applyProtection="1">
      <alignment horizontal="right"/>
    </xf>
    <xf numFmtId="164" fontId="9" fillId="4" borderId="27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43" fontId="9" fillId="8" borderId="8" xfId="1" applyNumberFormat="1" applyFont="1" applyFill="1" applyBorder="1" applyProtection="1">
      <protection locked="0"/>
    </xf>
    <xf numFmtId="0" fontId="0" fillId="4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right" vertical="center"/>
    </xf>
    <xf numFmtId="0" fontId="21" fillId="2" borderId="0" xfId="0" applyFont="1" applyFill="1" applyAlignment="1" applyProtection="1">
      <alignment horizontal="left" vertical="top" wrapText="1"/>
    </xf>
    <xf numFmtId="0" fontId="10" fillId="5" borderId="0" xfId="0" applyFont="1" applyFill="1" applyAlignment="1" applyProtection="1">
      <alignment horizontal="left" vertical="top" wrapText="1"/>
    </xf>
    <xf numFmtId="0" fontId="24" fillId="2" borderId="0" xfId="3" applyFill="1" applyAlignment="1" applyProtection="1">
      <alignment horizontal="center"/>
    </xf>
    <xf numFmtId="0" fontId="10" fillId="5" borderId="0" xfId="0" applyFont="1" applyFill="1" applyAlignment="1">
      <alignment horizontal="left" vertical="center" wrapText="1"/>
    </xf>
    <xf numFmtId="0" fontId="15" fillId="7" borderId="0" xfId="0" applyFont="1" applyFill="1" applyAlignment="1">
      <alignment horizontal="left" vertical="top"/>
    </xf>
    <xf numFmtId="0" fontId="21" fillId="7" borderId="0" xfId="0" applyFont="1" applyFill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 wrapText="1" indent="1"/>
    </xf>
    <xf numFmtId="0" fontId="18" fillId="7" borderId="0" xfId="0" applyFont="1" applyFill="1" applyAlignment="1">
      <alignment horizontal="left" vertical="top" wrapText="1" indent="1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1" fillId="2" borderId="0" xfId="0" quotePrefix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top" wrapText="1"/>
    </xf>
    <xf numFmtId="0" fontId="30" fillId="2" borderId="15" xfId="0" applyFont="1" applyFill="1" applyBorder="1" applyAlignment="1">
      <alignment horizontal="left" vertical="center" wrapText="1" indent="1"/>
    </xf>
    <xf numFmtId="0" fontId="30" fillId="2" borderId="15" xfId="0" applyFont="1" applyFill="1" applyBorder="1" applyAlignment="1">
      <alignment horizontal="left" vertical="center" indent="1"/>
    </xf>
    <xf numFmtId="0" fontId="30" fillId="4" borderId="15" xfId="0" applyFont="1" applyFill="1" applyBorder="1" applyAlignment="1">
      <alignment horizontal="left" vertical="center" wrapText="1" indent="1"/>
    </xf>
  </cellXfs>
  <cellStyles count="4">
    <cellStyle name="Hyperkobling" xfId="3" builtinId="8"/>
    <cellStyle name="Komma" xfId="1" builtinId="3"/>
    <cellStyle name="Normal" xfId="0" builtinId="0"/>
    <cellStyle name="Overskrift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post@skogkurs.no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post@skogkurs.no" TargetMode="External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547173</xdr:colOff>
      <xdr:row>13</xdr:row>
      <xdr:rowOff>69198</xdr:rowOff>
    </xdr:from>
    <xdr:to>
      <xdr:col>10</xdr:col>
      <xdr:colOff>485050</xdr:colOff>
      <xdr:row>20</xdr:row>
      <xdr:rowOff>134512</xdr:rowOff>
    </xdr:to>
    <xdr:sp macro="" textlink="">
      <xdr:nvSpPr>
        <xdr:cNvPr id="10" name="TekstSylinder 1">
          <a:extLst>
            <a:ext uri="{FF2B5EF4-FFF2-40B4-BE49-F238E27FC236}">
              <a16:creationId xmlns:a16="http://schemas.microsoft.com/office/drawing/2014/main" id="{563327F0-AE6B-4BA5-BCD7-45E275E63979}"/>
            </a:ext>
          </a:extLst>
        </xdr:cNvPr>
        <xdr:cNvSpPr txBox="1"/>
      </xdr:nvSpPr>
      <xdr:spPr>
        <a:xfrm rot="341330">
          <a:off x="6008173" y="2780648"/>
          <a:ext cx="2223877" cy="1125764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 b="1">
              <a:latin typeface="Franklin Gothic Medium" panose="020B0603020102020204" pitchFamily="34" charset="0"/>
            </a:rPr>
            <a:t>NB!</a:t>
          </a:r>
        </a:p>
        <a:p>
          <a:r>
            <a:rPr lang="nb-NO" sz="1400">
              <a:latin typeface="Franklin Gothic Medium" panose="020B0603020102020204" pitchFamily="34" charset="0"/>
            </a:rPr>
            <a:t>Andelsberegningen skjer</a:t>
          </a:r>
          <a:r>
            <a:rPr lang="nb-NO" sz="1400" baseline="0">
              <a:latin typeface="Franklin Gothic Medium" panose="020B0603020102020204" pitchFamily="34" charset="0"/>
            </a:rPr>
            <a:t> ikke her. Gjøres i egen kalkyle eller beregning.</a:t>
          </a:r>
          <a:endParaRPr lang="nb-NO" sz="1400">
            <a:latin typeface="Franklin Gothic Medium" panose="020B0603020102020204" pitchFamily="34" charset="0"/>
          </a:endParaRPr>
        </a:p>
      </xdr:txBody>
    </xdr:sp>
    <xdr:clientData/>
  </xdr:twoCellAnchor>
  <xdr:twoCellAnchor editAs="oneCell">
    <xdr:from>
      <xdr:col>0</xdr:col>
      <xdr:colOff>222250</xdr:colOff>
      <xdr:row>0</xdr:row>
      <xdr:rowOff>107950</xdr:rowOff>
    </xdr:from>
    <xdr:to>
      <xdr:col>2</xdr:col>
      <xdr:colOff>398947</xdr:colOff>
      <xdr:row>2</xdr:row>
      <xdr:rowOff>131951</xdr:rowOff>
    </xdr:to>
    <xdr:pic>
      <xdr:nvPicPr>
        <xdr:cNvPr id="4" name="Grafikk 29" descr="Håndtrykk">
          <a:extLst>
            <a:ext uri="{FF2B5EF4-FFF2-40B4-BE49-F238E27FC236}">
              <a16:creationId xmlns:a16="http://schemas.microsoft.com/office/drawing/2014/main" id="{D5256DA2-E98D-4C79-8AB1-3CCCE2960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6782" b="6782"/>
        <a:stretch/>
      </xdr:blipFill>
      <xdr:spPr>
        <a:xfrm>
          <a:off x="222250" y="107950"/>
          <a:ext cx="741847" cy="641221"/>
        </a:xfrm>
        <a:prstGeom prst="rect">
          <a:avLst/>
        </a:prstGeom>
      </xdr:spPr>
    </xdr:pic>
    <xdr:clientData/>
  </xdr:twoCellAnchor>
  <xdr:twoCellAnchor>
    <xdr:from>
      <xdr:col>7</xdr:col>
      <xdr:colOff>349250</xdr:colOff>
      <xdr:row>31</xdr:row>
      <xdr:rowOff>12700</xdr:rowOff>
    </xdr:from>
    <xdr:to>
      <xdr:col>9</xdr:col>
      <xdr:colOff>349250</xdr:colOff>
      <xdr:row>32</xdr:row>
      <xdr:rowOff>6350</xdr:rowOff>
    </xdr:to>
    <xdr:sp macro="" textlink="">
      <xdr:nvSpPr>
        <xdr:cNvPr id="5" name="TekstSylinder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F38F9C-30E0-4068-B036-4EF8D45CD093}"/>
            </a:ext>
          </a:extLst>
        </xdr:cNvPr>
        <xdr:cNvSpPr txBox="1"/>
      </xdr:nvSpPr>
      <xdr:spPr>
        <a:xfrm>
          <a:off x="6819900" y="6553200"/>
          <a:ext cx="1111250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8</xdr:col>
      <xdr:colOff>482600</xdr:colOff>
      <xdr:row>30</xdr:row>
      <xdr:rowOff>50800</xdr:rowOff>
    </xdr:from>
    <xdr:to>
      <xdr:col>11</xdr:col>
      <xdr:colOff>1275</xdr:colOff>
      <xdr:row>32</xdr:row>
      <xdr:rowOff>172720</xdr:rowOff>
    </xdr:to>
    <xdr:pic>
      <xdr:nvPicPr>
        <xdr:cNvPr id="6" name="Grafikk 5">
          <a:extLst>
            <a:ext uri="{FF2B5EF4-FFF2-40B4-BE49-F238E27FC236}">
              <a16:creationId xmlns:a16="http://schemas.microsoft.com/office/drawing/2014/main" id="{3C89374F-EDB9-4F4D-A0CD-B0921199F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010400" y="5029200"/>
          <a:ext cx="178381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743117</xdr:colOff>
      <xdr:row>2</xdr:row>
      <xdr:rowOff>97661</xdr:rowOff>
    </xdr:to>
    <xdr:pic>
      <xdr:nvPicPr>
        <xdr:cNvPr id="2" name="Grafikk 29" descr="Levering">
          <a:extLst>
            <a:ext uri="{FF2B5EF4-FFF2-40B4-BE49-F238E27FC236}">
              <a16:creationId xmlns:a16="http://schemas.microsoft.com/office/drawing/2014/main" id="{B883135C-EBB8-45F9-897F-A5E8F6137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4914" b="14914"/>
        <a:stretch/>
      </xdr:blipFill>
      <xdr:spPr>
        <a:xfrm>
          <a:off x="228600" y="184150"/>
          <a:ext cx="741847" cy="520571"/>
        </a:xfrm>
        <a:prstGeom prst="rect">
          <a:avLst/>
        </a:prstGeom>
      </xdr:spPr>
    </xdr:pic>
    <xdr:clientData/>
  </xdr:twoCellAnchor>
  <xdr:twoCellAnchor>
    <xdr:from>
      <xdr:col>7</xdr:col>
      <xdr:colOff>349250</xdr:colOff>
      <xdr:row>37</xdr:row>
      <xdr:rowOff>12700</xdr:rowOff>
    </xdr:from>
    <xdr:to>
      <xdr:col>9</xdr:col>
      <xdr:colOff>349250</xdr:colOff>
      <xdr:row>38</xdr:row>
      <xdr:rowOff>6350</xdr:rowOff>
    </xdr:to>
    <xdr:sp macro="" textlink="">
      <xdr:nvSpPr>
        <xdr:cNvPr id="4" name="TekstSylinder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F4413C-C738-4E0F-AF3C-42278023506D}"/>
            </a:ext>
          </a:extLst>
        </xdr:cNvPr>
        <xdr:cNvSpPr txBox="1"/>
      </xdr:nvSpPr>
      <xdr:spPr>
        <a:xfrm>
          <a:off x="2895600" y="5257800"/>
          <a:ext cx="1587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8</xdr:col>
      <xdr:colOff>482600</xdr:colOff>
      <xdr:row>36</xdr:row>
      <xdr:rowOff>50800</xdr:rowOff>
    </xdr:from>
    <xdr:to>
      <xdr:col>11</xdr:col>
      <xdr:colOff>226213</xdr:colOff>
      <xdr:row>38</xdr:row>
      <xdr:rowOff>134621</xdr:rowOff>
    </xdr:to>
    <xdr:pic>
      <xdr:nvPicPr>
        <xdr:cNvPr id="5" name="Grafikk 4">
          <a:extLst>
            <a:ext uri="{FF2B5EF4-FFF2-40B4-BE49-F238E27FC236}">
              <a16:creationId xmlns:a16="http://schemas.microsoft.com/office/drawing/2014/main" id="{0CCEDE37-2C9C-450C-8D39-540C00AC4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756400" y="6673850"/>
          <a:ext cx="1783810" cy="571500"/>
        </a:xfrm>
        <a:prstGeom prst="rect">
          <a:avLst/>
        </a:prstGeom>
      </xdr:spPr>
    </xdr:pic>
    <xdr:clientData/>
  </xdr:twoCellAnchor>
  <xdr:twoCellAnchor>
    <xdr:from>
      <xdr:col>8</xdr:col>
      <xdr:colOff>334819</xdr:colOff>
      <xdr:row>19</xdr:row>
      <xdr:rowOff>0</xdr:rowOff>
    </xdr:from>
    <xdr:to>
      <xdr:col>11</xdr:col>
      <xdr:colOff>196274</xdr:colOff>
      <xdr:row>27</xdr:row>
      <xdr:rowOff>75045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E29AA341-34DA-4088-824C-0B0660EC5019}"/>
            </a:ext>
          </a:extLst>
        </xdr:cNvPr>
        <xdr:cNvSpPr txBox="1"/>
      </xdr:nvSpPr>
      <xdr:spPr>
        <a:xfrm>
          <a:off x="7406410" y="3515591"/>
          <a:ext cx="1905000" cy="1368136"/>
        </a:xfrm>
        <a:prstGeom prst="rect">
          <a:avLst/>
        </a:prstGeom>
        <a:solidFill>
          <a:srgbClr val="FA7D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tlCol="0" anchor="t"/>
        <a:lstStyle/>
        <a:p>
          <a:endParaRPr lang="nb-NO" sz="600" b="1" cap="all" baseline="0">
            <a:latin typeface="Franklin Gothic Medium" panose="020B0603020102020204" pitchFamily="34" charset="0"/>
          </a:endParaRPr>
        </a:p>
        <a:p>
          <a:r>
            <a:rPr lang="nb-NO" sz="1600" b="1" cap="all" baseline="0">
              <a:latin typeface="Franklin Gothic Medium" panose="020B0603020102020204" pitchFamily="34" charset="0"/>
            </a:rPr>
            <a:t>NB !</a:t>
          </a:r>
        </a:p>
        <a:p>
          <a:endParaRPr lang="nb-NO" sz="600" cap="all" baseline="0">
            <a:latin typeface="Franklin Gothic Medium" panose="020B0603020102020204" pitchFamily="34" charset="0"/>
          </a:endParaRPr>
        </a:p>
        <a:p>
          <a:r>
            <a:rPr lang="nb-NO" sz="1200" cap="none" baseline="0">
              <a:latin typeface="Franklin Gothic Medium" panose="020B0603020102020204" pitchFamily="34" charset="0"/>
            </a:rPr>
            <a:t>Andel av brøytekostnader og utbedring av kjøreskader kommer i tillegg.</a:t>
          </a:r>
          <a:endParaRPr lang="nb-NO" sz="1200" b="0" i="0" cap="none" baseline="0">
            <a:latin typeface="Franklin Gothic Medium" panose="020B0603020102020204" pitchFamily="34" charset="0"/>
          </a:endParaRPr>
        </a:p>
      </xdr:txBody>
    </xdr:sp>
    <xdr:clientData/>
  </xdr:twoCellAnchor>
  <xdr:twoCellAnchor>
    <xdr:from>
      <xdr:col>8</xdr:col>
      <xdr:colOff>239959</xdr:colOff>
      <xdr:row>4</xdr:row>
      <xdr:rowOff>174573</xdr:rowOff>
    </xdr:from>
    <xdr:to>
      <xdr:col>11</xdr:col>
      <xdr:colOff>385156</xdr:colOff>
      <xdr:row>13</xdr:row>
      <xdr:rowOff>10618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E8BC5E48-8728-4A8F-931D-E8FB56B57D4F}"/>
            </a:ext>
          </a:extLst>
        </xdr:cNvPr>
        <xdr:cNvSpPr/>
      </xdr:nvSpPr>
      <xdr:spPr>
        <a:xfrm rot="429964">
          <a:off x="6965437" y="1011116"/>
          <a:ext cx="2083328" cy="1674785"/>
        </a:xfrm>
        <a:prstGeom prst="ellipse">
          <a:avLst/>
        </a:prstGeom>
        <a:solidFill>
          <a:schemeClr val="accent4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nb-NO" sz="1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Franklin Gothic Medium" panose="020B0603020102020204" pitchFamily="34" charset="0"/>
              <a:ea typeface="+mn-ea"/>
              <a:cs typeface="+mn-cs"/>
            </a:rPr>
            <a:t>Tips!</a:t>
          </a:r>
        </a:p>
        <a:p>
          <a:endParaRPr lang="nb-NO" sz="600">
            <a:solidFill>
              <a:schemeClr val="tx1">
                <a:lumMod val="85000"/>
                <a:lumOff val="15000"/>
              </a:schemeClr>
            </a:solidFill>
            <a:effectLst/>
            <a:latin typeface="Franklin Gothic Medium" panose="020B0603020102020204" pitchFamily="34" charset="0"/>
          </a:endParaRPr>
        </a:p>
        <a:p>
          <a:r>
            <a:rPr lang="nb-NO" sz="1400" baseline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Franklin Gothic Medium" panose="020B0603020102020204" pitchFamily="34" charset="0"/>
              <a:ea typeface="+mn-ea"/>
              <a:cs typeface="+mn-cs"/>
            </a:rPr>
            <a:t>Det bør aldri lønne seg å ikke være medeier! </a:t>
          </a:r>
          <a:endParaRPr lang="nb-NO" sz="1400">
            <a:solidFill>
              <a:schemeClr val="tx1">
                <a:lumMod val="85000"/>
                <a:lumOff val="15000"/>
              </a:schemeClr>
            </a:solidFill>
            <a:effectLst/>
            <a:latin typeface="Franklin Gothic Medium" panose="020B0603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mstol.no/globalassets/upload/jordskifte/internett/publikasjoner/bruksordninger-for-veg---endelig-versjon2--kopi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54F7-E311-4713-ABCD-C54F8674AFFD}">
  <sheetPr>
    <tabColor rgb="FF0070C0"/>
    <pageSetUpPr fitToPage="1"/>
  </sheetPr>
  <dimension ref="A1:S34"/>
  <sheetViews>
    <sheetView showGridLines="0" showRowColHeaders="0" tabSelected="1" zoomScaleNormal="100" workbookViewId="0">
      <selection activeCell="E21" sqref="E21"/>
    </sheetView>
  </sheetViews>
  <sheetFormatPr baseColWidth="10" defaultColWidth="0" defaultRowHeight="14.4" zeroHeight="1"/>
  <cols>
    <col min="1" max="1" width="6.5546875" style="64" customWidth="1"/>
    <col min="2" max="2" width="1.5546875" style="64" customWidth="1"/>
    <col min="3" max="3" width="37.33203125" style="64" customWidth="1"/>
    <col min="4" max="4" width="9.33203125" style="64" customWidth="1"/>
    <col min="5" max="5" width="7.44140625" style="64" customWidth="1"/>
    <col min="6" max="6" width="4" style="64" customWidth="1"/>
    <col min="7" max="7" width="14.5546875" style="64" customWidth="1"/>
    <col min="8" max="11" width="10.6640625" style="64" customWidth="1"/>
    <col min="12" max="12" width="5.6640625" style="64" customWidth="1"/>
    <col min="13" max="13" width="10.6640625" style="64" hidden="1" customWidth="1"/>
    <col min="14" max="19" width="0" style="64" hidden="1" customWidth="1"/>
    <col min="20" max="16384" width="10.6640625" style="64" hidden="1"/>
  </cols>
  <sheetData>
    <row r="1" spans="1:19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2"/>
      <c r="O1" s="62"/>
      <c r="P1" s="62"/>
    </row>
    <row r="2" spans="1:19" ht="33.6">
      <c r="A2" s="62"/>
      <c r="B2" s="62"/>
      <c r="C2" s="65" t="s">
        <v>29</v>
      </c>
      <c r="D2" s="65"/>
      <c r="E2" s="4"/>
      <c r="F2" s="4"/>
      <c r="G2" s="4"/>
      <c r="H2" s="62"/>
      <c r="I2" s="62"/>
      <c r="J2" s="62"/>
      <c r="K2" s="62"/>
      <c r="L2" s="62"/>
      <c r="M2" s="62"/>
      <c r="N2" s="62"/>
      <c r="O2" s="62"/>
      <c r="P2" s="62"/>
    </row>
    <row r="3" spans="1:19" ht="13.2" customHeight="1">
      <c r="A3" s="62"/>
      <c r="B3" s="62"/>
      <c r="C3" s="62"/>
      <c r="D3" s="62"/>
      <c r="E3" s="6"/>
      <c r="F3" s="66" t="s">
        <v>35</v>
      </c>
      <c r="G3" s="61"/>
      <c r="H3" s="67" t="s">
        <v>23</v>
      </c>
      <c r="I3" s="67"/>
      <c r="J3" s="6"/>
      <c r="K3" s="66"/>
      <c r="L3" s="13"/>
      <c r="M3" s="6"/>
      <c r="N3" s="68"/>
      <c r="O3" s="68"/>
      <c r="P3" s="62"/>
    </row>
    <row r="4" spans="1:19" ht="4.2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s="72" customFormat="1" ht="14.7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  <c r="R5" s="71"/>
      <c r="S5" s="71"/>
    </row>
    <row r="6" spans="1:19" s="72" customFormat="1" ht="40.200000000000003" customHeight="1">
      <c r="A6" s="70"/>
      <c r="B6" s="73" t="s">
        <v>38</v>
      </c>
      <c r="C6" s="73"/>
      <c r="D6" s="73"/>
      <c r="E6" s="73"/>
      <c r="F6" s="73"/>
      <c r="G6" s="73"/>
      <c r="H6" s="73"/>
      <c r="I6" s="73"/>
      <c r="J6" s="74"/>
      <c r="K6" s="73"/>
      <c r="L6" s="73"/>
      <c r="M6" s="73"/>
      <c r="N6" s="73"/>
      <c r="O6" s="73"/>
      <c r="P6" s="73"/>
      <c r="Q6" s="73"/>
      <c r="R6" s="73"/>
      <c r="S6" s="73"/>
    </row>
    <row r="7" spans="1:19" s="72" customFormat="1" ht="14.7" customHeight="1">
      <c r="A7" s="70"/>
      <c r="B7" s="132" t="s">
        <v>31</v>
      </c>
      <c r="C7" s="132"/>
      <c r="D7" s="132"/>
      <c r="E7" s="132"/>
      <c r="F7" s="132"/>
      <c r="G7" s="132"/>
      <c r="H7" s="132"/>
      <c r="I7" s="132"/>
      <c r="J7" s="132"/>
      <c r="K7" s="132"/>
      <c r="L7" s="70"/>
      <c r="M7" s="70"/>
      <c r="N7" s="70"/>
      <c r="O7" s="70"/>
      <c r="P7" s="70"/>
      <c r="Q7" s="71"/>
      <c r="R7" s="71"/>
      <c r="S7" s="71"/>
    </row>
    <row r="8" spans="1:19" s="72" customFormat="1" ht="14.7" customHeight="1">
      <c r="A8" s="70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70"/>
      <c r="M8" s="70"/>
      <c r="N8" s="70"/>
      <c r="O8" s="70"/>
      <c r="P8" s="70"/>
      <c r="Q8" s="71"/>
      <c r="R8" s="71"/>
      <c r="S8" s="71"/>
    </row>
    <row r="9" spans="1:19" s="72" customFormat="1" ht="9" customHeight="1">
      <c r="A9" s="70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70"/>
      <c r="M9" s="70"/>
      <c r="N9" s="70"/>
      <c r="O9" s="70"/>
      <c r="P9" s="70"/>
      <c r="Q9" s="71"/>
      <c r="R9" s="71"/>
      <c r="S9" s="71"/>
    </row>
    <row r="10" spans="1:19" s="72" customFormat="1" ht="14.7" customHeight="1">
      <c r="A10" s="70"/>
      <c r="B10" s="75" t="s">
        <v>30</v>
      </c>
      <c r="C10" s="76"/>
      <c r="D10" s="76"/>
      <c r="E10" s="76"/>
      <c r="F10" s="76"/>
      <c r="G10" s="77"/>
      <c r="H10" s="134" t="s">
        <v>28</v>
      </c>
      <c r="I10" s="134"/>
      <c r="J10" s="134"/>
      <c r="K10" s="78"/>
      <c r="L10" s="70"/>
      <c r="M10" s="70"/>
      <c r="N10" s="70"/>
      <c r="O10" s="70"/>
      <c r="P10" s="70"/>
      <c r="Q10" s="71"/>
      <c r="R10" s="71"/>
      <c r="S10" s="71"/>
    </row>
    <row r="11" spans="1:19" s="72" customFormat="1" ht="14.7" customHeight="1" thickBot="1">
      <c r="A11" s="70"/>
      <c r="B11" s="79"/>
      <c r="C11" s="79"/>
      <c r="D11" s="79"/>
      <c r="E11" s="79"/>
      <c r="F11" s="79"/>
      <c r="G11" s="60"/>
      <c r="H11" s="60"/>
      <c r="I11" s="60"/>
      <c r="J11" s="60"/>
      <c r="K11" s="60"/>
      <c r="L11" s="70"/>
      <c r="M11" s="70"/>
      <c r="N11" s="71"/>
      <c r="O11" s="70"/>
      <c r="P11" s="70"/>
      <c r="Q11" s="71"/>
      <c r="R11" s="71"/>
      <c r="S11" s="71"/>
    </row>
    <row r="12" spans="1:19" ht="10.199999999999999" customHeight="1" thickTop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ht="16.2" thickBot="1">
      <c r="A13" s="71"/>
      <c r="B13" s="71"/>
      <c r="C13" s="80"/>
      <c r="D13" s="80"/>
      <c r="E13" s="81" t="s">
        <v>3</v>
      </c>
      <c r="F13" s="81"/>
      <c r="G13" s="81" t="s">
        <v>4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ht="17.399999999999999" thickTop="1" thickBot="1">
      <c r="A14" s="71"/>
      <c r="B14" s="71"/>
      <c r="C14" s="82" t="s">
        <v>1</v>
      </c>
      <c r="D14" s="83"/>
      <c r="E14" s="71"/>
      <c r="F14" s="71"/>
      <c r="G14" s="17">
        <v>1050000</v>
      </c>
      <c r="H14" s="71"/>
      <c r="I14" s="71"/>
      <c r="J14" s="71"/>
      <c r="K14" s="71"/>
      <c r="L14" s="70"/>
    </row>
    <row r="15" spans="1:19" ht="2.7" customHeight="1" thickTop="1" thickBot="1">
      <c r="A15" s="71"/>
      <c r="B15" s="71"/>
      <c r="C15" s="82"/>
      <c r="D15" s="83"/>
      <c r="E15" s="71"/>
      <c r="F15" s="71"/>
      <c r="G15" s="84"/>
      <c r="H15" s="71"/>
      <c r="I15" s="71"/>
      <c r="J15" s="71"/>
      <c r="K15" s="71"/>
      <c r="L15" s="70"/>
    </row>
    <row r="16" spans="1:19" ht="17.399999999999999" thickTop="1" thickBot="1">
      <c r="A16" s="71"/>
      <c r="B16" s="71"/>
      <c r="C16" s="82" t="s">
        <v>32</v>
      </c>
      <c r="D16" s="83"/>
      <c r="E16" s="24">
        <v>0.3</v>
      </c>
      <c r="F16" s="85"/>
      <c r="G16" s="86">
        <f>G14*E16</f>
        <v>315000</v>
      </c>
      <c r="H16" s="71"/>
      <c r="I16" s="71"/>
      <c r="J16" s="71"/>
      <c r="K16" s="71"/>
      <c r="L16" s="70"/>
    </row>
    <row r="17" spans="1:14" ht="5.7" customHeight="1" thickTop="1">
      <c r="A17" s="71"/>
      <c r="B17" s="71"/>
      <c r="C17" s="82"/>
      <c r="D17" s="83"/>
      <c r="E17" s="87"/>
      <c r="F17" s="87"/>
      <c r="G17" s="86"/>
      <c r="H17" s="71"/>
      <c r="I17" s="71"/>
      <c r="J17" s="71"/>
      <c r="K17" s="71"/>
      <c r="L17" s="70"/>
    </row>
    <row r="18" spans="1:14" ht="15.6">
      <c r="A18" s="71"/>
      <c r="B18" s="71"/>
      <c r="C18" s="88" t="s">
        <v>0</v>
      </c>
      <c r="D18" s="89"/>
      <c r="E18" s="90"/>
      <c r="F18" s="90"/>
      <c r="G18" s="91">
        <f>G14-G16</f>
        <v>735000</v>
      </c>
      <c r="H18" s="71"/>
      <c r="I18" s="71"/>
      <c r="J18" s="71"/>
      <c r="K18" s="71"/>
      <c r="L18" s="70"/>
    </row>
    <row r="19" spans="1:14" ht="9" customHeight="1" thickBot="1">
      <c r="A19" s="71"/>
      <c r="B19" s="71"/>
      <c r="C19" s="92"/>
      <c r="D19" s="71"/>
      <c r="E19" s="71"/>
      <c r="F19" s="71"/>
      <c r="G19" s="71"/>
      <c r="H19" s="71"/>
      <c r="I19" s="71"/>
      <c r="J19" s="71"/>
      <c r="K19" s="71"/>
      <c r="L19" s="70"/>
    </row>
    <row r="20" spans="1:14" ht="19.2" thickTop="1" thickBot="1">
      <c r="A20" s="71"/>
      <c r="B20" s="71"/>
      <c r="C20" s="82" t="s">
        <v>2</v>
      </c>
      <c r="D20" s="83"/>
      <c r="E20" s="71"/>
      <c r="F20" s="58" t="s">
        <v>26</v>
      </c>
      <c r="G20" s="17">
        <v>1200000</v>
      </c>
      <c r="H20" s="71"/>
      <c r="I20" s="71"/>
      <c r="J20" s="71"/>
      <c r="K20" s="71"/>
      <c r="L20" s="70"/>
    </row>
    <row r="21" spans="1:14" ht="17.399999999999999" thickTop="1" thickBot="1">
      <c r="A21" s="71"/>
      <c r="B21" s="71"/>
      <c r="C21" s="82" t="s">
        <v>33</v>
      </c>
      <c r="D21" s="83"/>
      <c r="E21" s="24">
        <v>0.3</v>
      </c>
      <c r="F21" s="85"/>
      <c r="G21" s="86">
        <f>G20*E21</f>
        <v>360000</v>
      </c>
      <c r="H21" s="71"/>
      <c r="I21" s="71"/>
      <c r="J21" s="71"/>
      <c r="K21" s="71"/>
      <c r="L21" s="70"/>
    </row>
    <row r="22" spans="1:14" ht="4.5" customHeight="1" thickTop="1">
      <c r="A22" s="71"/>
      <c r="B22" s="71"/>
      <c r="C22" s="82"/>
      <c r="D22" s="83"/>
      <c r="E22" s="87"/>
      <c r="F22" s="87"/>
      <c r="G22" s="86"/>
      <c r="H22" s="71"/>
      <c r="I22" s="71"/>
      <c r="J22" s="71"/>
      <c r="K22" s="71"/>
      <c r="L22" s="70"/>
    </row>
    <row r="23" spans="1:14" ht="15.6">
      <c r="A23" s="71"/>
      <c r="B23" s="71"/>
      <c r="C23" s="88" t="s">
        <v>5</v>
      </c>
      <c r="D23" s="89"/>
      <c r="E23" s="90"/>
      <c r="F23" s="90"/>
      <c r="G23" s="91">
        <f>G20-G21</f>
        <v>840000</v>
      </c>
      <c r="H23" s="71"/>
      <c r="I23" s="71"/>
      <c r="J23" s="71"/>
      <c r="K23" s="71"/>
      <c r="L23" s="70"/>
    </row>
    <row r="24" spans="1:14" ht="5.0999999999999996" customHeight="1" thickBot="1">
      <c r="A24" s="71"/>
      <c r="B24" s="71"/>
      <c r="C24" s="92"/>
      <c r="D24" s="71"/>
      <c r="E24" s="71"/>
      <c r="F24" s="71"/>
      <c r="G24" s="71"/>
      <c r="H24" s="71"/>
      <c r="I24" s="71"/>
      <c r="J24" s="71"/>
      <c r="K24" s="71"/>
      <c r="L24" s="70"/>
    </row>
    <row r="25" spans="1:14" ht="17.100000000000001" customHeight="1" thickTop="1" thickBot="1">
      <c r="A25" s="71"/>
      <c r="B25" s="71"/>
      <c r="C25" s="119" t="s">
        <v>37</v>
      </c>
      <c r="D25" s="58" t="s">
        <v>26</v>
      </c>
      <c r="E25" s="24">
        <v>0.33</v>
      </c>
      <c r="F25" s="85"/>
      <c r="G25" s="94"/>
      <c r="H25" s="95"/>
      <c r="I25" s="92"/>
      <c r="J25" s="92"/>
      <c r="K25" s="92"/>
      <c r="L25" s="70"/>
    </row>
    <row r="26" spans="1:14" ht="18.600000000000001" customHeight="1" thickTop="1">
      <c r="A26" s="71"/>
      <c r="B26" s="71"/>
      <c r="C26" s="93" t="s">
        <v>40</v>
      </c>
      <c r="D26" s="95"/>
      <c r="E26" s="94"/>
      <c r="F26" s="58" t="s">
        <v>26</v>
      </c>
      <c r="G26" s="94">
        <f>G23*E25</f>
        <v>277200</v>
      </c>
      <c r="H26" s="95" t="s">
        <v>34</v>
      </c>
      <c r="I26" s="92"/>
      <c r="J26" s="92"/>
      <c r="K26" s="92"/>
      <c r="L26" s="70"/>
    </row>
    <row r="27" spans="1:14" ht="4.5" customHeight="1" thickBot="1">
      <c r="A27" s="71"/>
      <c r="B27" s="71"/>
      <c r="C27" s="96"/>
      <c r="D27" s="59"/>
      <c r="E27" s="97"/>
      <c r="F27" s="97"/>
      <c r="G27" s="98"/>
      <c r="H27" s="99"/>
      <c r="I27" s="71"/>
      <c r="J27" s="71"/>
      <c r="K27" s="71"/>
      <c r="L27" s="70"/>
    </row>
    <row r="28" spans="1:14" ht="8.6999999999999993" customHeight="1" thickTop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0"/>
    </row>
    <row r="29" spans="1:14" ht="8.6999999999999993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0"/>
    </row>
    <row r="30" spans="1:14" ht="4.2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ht="14.7" customHeight="1">
      <c r="A31" s="100"/>
      <c r="B31" s="133" t="s">
        <v>22</v>
      </c>
      <c r="C31" s="133"/>
      <c r="D31" s="133"/>
      <c r="E31" s="133"/>
      <c r="F31" s="133"/>
      <c r="G31" s="133"/>
      <c r="H31" s="133"/>
      <c r="I31" s="101"/>
      <c r="J31" s="101"/>
      <c r="K31" s="101"/>
      <c r="L31" s="101"/>
      <c r="M31" s="101"/>
      <c r="N31" s="101"/>
    </row>
    <row r="32" spans="1:14" ht="24" customHeight="1">
      <c r="A32" s="100"/>
      <c r="B32" s="133"/>
      <c r="C32" s="133"/>
      <c r="D32" s="133"/>
      <c r="E32" s="133"/>
      <c r="F32" s="133"/>
      <c r="G32" s="133"/>
      <c r="H32" s="133"/>
      <c r="I32" s="101"/>
      <c r="J32" s="101"/>
      <c r="K32" s="101"/>
      <c r="L32" s="101"/>
      <c r="M32" s="101"/>
      <c r="N32" s="101"/>
    </row>
    <row r="33" spans="1:14" ht="15">
      <c r="A33" s="100"/>
      <c r="B33" s="102"/>
      <c r="C33" s="102"/>
      <c r="D33" s="102"/>
      <c r="E33" s="102"/>
      <c r="F33" s="102"/>
      <c r="G33" s="102"/>
      <c r="H33" s="102"/>
      <c r="I33" s="101"/>
      <c r="J33" s="101"/>
      <c r="K33" s="101"/>
      <c r="L33" s="101"/>
      <c r="M33" s="101"/>
      <c r="N33" s="101"/>
    </row>
    <row r="34" spans="1:14"/>
  </sheetData>
  <sheetProtection algorithmName="SHA-512" hashValue="PqCXs5uLuS7nlCTDWwAnW5ouWAyjl19jMBwnj5ZYgyXbClqNQUeTVoLEfHksZbIMGjVXFlLEUgv8+itsvaw7Tg==" saltValue="DBQnD8Cu2rUEBym4HZnJsA==" spinCount="100000" sheet="1" objects="1" scenarios="1" selectLockedCells="1"/>
  <dataConsolidate/>
  <mergeCells count="3">
    <mergeCell ref="B7:K9"/>
    <mergeCell ref="B31:H32"/>
    <mergeCell ref="H10:J10"/>
  </mergeCells>
  <hyperlinks>
    <hyperlink ref="H10" r:id="rId1" display="https://www.domstol.no/globalassets/upload/jordskifte/internett/publikasjoner/bruksordninger-for-veg---endelig-versjon2--kopi.pdf" xr:uid="{EC4946B4-7CE8-48CC-B7A8-298AAF1BE78D}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43C8-AE15-4989-8ABB-847871BA8664}">
  <sheetPr>
    <tabColor theme="7" tint="-0.249977111117893"/>
    <pageSetUpPr fitToPage="1"/>
  </sheetPr>
  <dimension ref="A1:Q39"/>
  <sheetViews>
    <sheetView showGridLines="0" showRowColHeaders="0" zoomScaleNormal="100" workbookViewId="0">
      <selection activeCell="F21" sqref="F21"/>
    </sheetView>
  </sheetViews>
  <sheetFormatPr baseColWidth="10" defaultColWidth="0" defaultRowHeight="14.4" zeroHeight="1"/>
  <cols>
    <col min="1" max="1" width="3.33203125" customWidth="1"/>
    <col min="2" max="2" width="17.44140625" customWidth="1"/>
    <col min="3" max="3" width="42.44140625" customWidth="1"/>
    <col min="4" max="4" width="7.6640625" customWidth="1"/>
    <col min="5" max="5" width="9.44140625" customWidth="1"/>
    <col min="6" max="6" width="11.6640625" style="1" customWidth="1"/>
    <col min="7" max="7" width="6.44140625" style="1" customWidth="1"/>
    <col min="8" max="8" width="2.44140625" customWidth="1"/>
    <col min="9" max="10" width="10.6640625" customWidth="1"/>
    <col min="11" max="11" width="7.6640625" customWidth="1"/>
    <col min="12" max="12" width="8.6640625" customWidth="1"/>
    <col min="13" max="14" width="10.6640625" hidden="1" customWidth="1"/>
    <col min="15" max="16384" width="10.6640625" hidden="1"/>
  </cols>
  <sheetData>
    <row r="1" spans="1:17">
      <c r="A1" s="5"/>
      <c r="B1" s="5"/>
      <c r="C1" s="2"/>
      <c r="D1" s="2"/>
      <c r="E1" s="2"/>
      <c r="F1" s="2"/>
      <c r="G1" s="2"/>
      <c r="H1" s="2"/>
      <c r="I1" s="2"/>
      <c r="J1" s="2"/>
      <c r="K1" s="2"/>
      <c r="L1" s="5"/>
      <c r="M1" s="5"/>
      <c r="N1" s="5"/>
    </row>
    <row r="2" spans="1:17" ht="33.6">
      <c r="A2" s="5"/>
      <c r="B2" s="5"/>
      <c r="C2" s="3" t="s">
        <v>47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</row>
    <row r="3" spans="1:17" ht="13.2" customHeight="1">
      <c r="A3" s="5"/>
      <c r="B3" s="5"/>
      <c r="C3" s="5"/>
      <c r="D3" s="6"/>
      <c r="E3" s="6"/>
      <c r="F3" s="6"/>
      <c r="G3" s="13"/>
      <c r="H3" s="6"/>
      <c r="I3" s="12" t="s">
        <v>45</v>
      </c>
      <c r="J3" s="13"/>
      <c r="K3" s="6"/>
      <c r="L3" s="14" t="s">
        <v>46</v>
      </c>
      <c r="M3" s="14"/>
      <c r="N3" s="5"/>
    </row>
    <row r="4" spans="1:17" ht="4.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>
      <c r="A5" s="8"/>
      <c r="B5" s="8"/>
      <c r="C5" s="8"/>
      <c r="D5" s="8"/>
      <c r="E5" s="8"/>
      <c r="F5" s="10"/>
      <c r="G5" s="10"/>
      <c r="H5" s="8"/>
      <c r="I5" s="8"/>
      <c r="J5" s="8"/>
      <c r="K5" s="8"/>
      <c r="L5" s="8"/>
      <c r="M5" s="8"/>
    </row>
    <row r="6" spans="1:17" ht="33">
      <c r="A6" s="8"/>
      <c r="B6" s="136" t="s">
        <v>39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</row>
    <row r="7" spans="1:17" ht="32.700000000000003" customHeight="1">
      <c r="A7" s="8"/>
      <c r="B7" s="137" t="s">
        <v>25</v>
      </c>
      <c r="C7" s="137"/>
      <c r="D7" s="137"/>
      <c r="E7" s="137"/>
      <c r="F7" s="137"/>
      <c r="G7" s="137"/>
      <c r="H7" s="137"/>
      <c r="I7" s="34"/>
      <c r="J7" s="34"/>
      <c r="K7" s="34"/>
      <c r="L7" s="34"/>
      <c r="M7" s="33"/>
      <c r="N7" s="33"/>
      <c r="O7" s="33"/>
      <c r="P7" s="33"/>
      <c r="Q7" s="33"/>
    </row>
    <row r="8" spans="1:17" ht="15" thickBot="1">
      <c r="A8" s="8"/>
      <c r="B8" s="8"/>
      <c r="C8" s="8"/>
      <c r="D8" s="8"/>
      <c r="E8" s="8"/>
      <c r="F8" s="10"/>
      <c r="G8" s="10"/>
      <c r="H8" s="8"/>
      <c r="I8" s="8"/>
      <c r="J8" s="8"/>
      <c r="K8" s="8"/>
      <c r="L8" s="8"/>
      <c r="M8" s="8"/>
    </row>
    <row r="9" spans="1:17" ht="30.6" hidden="1" customHeight="1" thickTop="1" thickBot="1">
      <c r="A9" s="8"/>
      <c r="B9" s="140" t="s">
        <v>18</v>
      </c>
      <c r="C9" s="141"/>
      <c r="D9" s="141"/>
      <c r="E9" s="141"/>
      <c r="F9" s="141"/>
      <c r="G9" s="141"/>
      <c r="H9" s="142"/>
      <c r="I9" s="9"/>
      <c r="J9" s="9"/>
      <c r="K9" s="9"/>
      <c r="L9" s="9"/>
      <c r="M9" s="9"/>
    </row>
    <row r="10" spans="1:17" ht="7.95" customHeight="1" thickTop="1" thickBot="1">
      <c r="A10" s="8"/>
      <c r="B10" s="35"/>
      <c r="C10" s="36"/>
      <c r="D10" s="36"/>
      <c r="E10" s="36"/>
      <c r="F10" s="37"/>
      <c r="G10" s="37"/>
      <c r="H10" s="38"/>
      <c r="I10" s="9"/>
      <c r="J10" s="9"/>
      <c r="K10" s="9"/>
      <c r="L10" s="9"/>
      <c r="M10" s="9"/>
    </row>
    <row r="11" spans="1:17" ht="17.399999999999999" thickTop="1" thickBot="1">
      <c r="A11" s="9"/>
      <c r="B11" s="145" t="s">
        <v>20</v>
      </c>
      <c r="C11" s="103" t="s">
        <v>10</v>
      </c>
      <c r="D11" s="103"/>
      <c r="E11" s="53"/>
      <c r="F11" s="17">
        <v>3600</v>
      </c>
      <c r="G11" s="104" t="s">
        <v>16</v>
      </c>
      <c r="H11" s="39"/>
      <c r="I11" s="9"/>
      <c r="J11" s="9"/>
      <c r="K11" s="9"/>
      <c r="L11" s="9"/>
      <c r="M11" s="9"/>
    </row>
    <row r="12" spans="1:17" ht="4.2" customHeight="1" thickTop="1" thickBot="1">
      <c r="A12" s="9"/>
      <c r="B12" s="145"/>
      <c r="C12" s="103"/>
      <c r="D12" s="103"/>
      <c r="E12" s="53"/>
      <c r="F12" s="18"/>
      <c r="G12" s="104"/>
      <c r="H12" s="39"/>
      <c r="I12" s="9"/>
      <c r="J12" s="9"/>
      <c r="K12" s="9"/>
      <c r="L12" s="9"/>
      <c r="M12" s="9"/>
    </row>
    <row r="13" spans="1:17" ht="17.399999999999999" thickTop="1" thickBot="1">
      <c r="A13" s="9"/>
      <c r="B13" s="145"/>
      <c r="C13" s="103" t="s">
        <v>6</v>
      </c>
      <c r="D13" s="103"/>
      <c r="E13" s="53"/>
      <c r="F13" s="17">
        <v>25</v>
      </c>
      <c r="G13" s="104" t="s">
        <v>7</v>
      </c>
      <c r="H13" s="39"/>
      <c r="I13" s="9"/>
      <c r="J13" s="9"/>
      <c r="K13" s="9"/>
      <c r="L13" s="9"/>
      <c r="M13" s="9"/>
    </row>
    <row r="14" spans="1:17" ht="4.2" customHeight="1" thickTop="1" thickBot="1">
      <c r="A14" s="9"/>
      <c r="B14" s="145"/>
      <c r="C14" s="103"/>
      <c r="D14" s="103"/>
      <c r="E14" s="53"/>
      <c r="F14" s="18"/>
      <c r="G14" s="104"/>
      <c r="H14" s="39"/>
      <c r="I14" s="9"/>
      <c r="J14" s="9"/>
      <c r="K14" s="9"/>
      <c r="L14" s="9"/>
      <c r="M14" s="9"/>
    </row>
    <row r="15" spans="1:17" ht="17.399999999999999" thickTop="1" thickBot="1">
      <c r="A15" s="9"/>
      <c r="B15" s="145"/>
      <c r="C15" s="103" t="s">
        <v>19</v>
      </c>
      <c r="D15" s="103"/>
      <c r="E15" s="123" t="s">
        <v>26</v>
      </c>
      <c r="F15" s="17">
        <v>11500</v>
      </c>
      <c r="G15" s="104" t="s">
        <v>9</v>
      </c>
      <c r="H15" s="39"/>
      <c r="I15" s="138"/>
      <c r="J15" s="139"/>
      <c r="K15" s="139"/>
      <c r="L15" s="139"/>
      <c r="M15" s="9"/>
    </row>
    <row r="16" spans="1:17" ht="4.2" customHeight="1" thickTop="1" thickBot="1">
      <c r="A16" s="9"/>
      <c r="B16" s="145"/>
      <c r="C16" s="103"/>
      <c r="D16" s="103"/>
      <c r="E16" s="53"/>
      <c r="F16" s="18"/>
      <c r="G16" s="104"/>
      <c r="H16" s="39"/>
      <c r="I16" s="138"/>
      <c r="J16" s="139"/>
      <c r="K16" s="139"/>
      <c r="L16" s="139"/>
      <c r="M16" s="9"/>
    </row>
    <row r="17" spans="1:13" ht="17.399999999999999" thickTop="1" thickBot="1">
      <c r="A17" s="9"/>
      <c r="B17" s="145"/>
      <c r="C17" s="103" t="s">
        <v>11</v>
      </c>
      <c r="D17" s="103"/>
      <c r="E17" s="53"/>
      <c r="F17" s="128">
        <v>5</v>
      </c>
      <c r="G17" s="104" t="s">
        <v>13</v>
      </c>
      <c r="H17" s="39"/>
      <c r="I17" s="138"/>
      <c r="J17" s="139"/>
      <c r="K17" s="139"/>
      <c r="L17" s="139"/>
      <c r="M17" s="9"/>
    </row>
    <row r="18" spans="1:13" ht="6.6" customHeight="1" thickTop="1" thickBot="1">
      <c r="A18" s="9"/>
      <c r="B18" s="40"/>
      <c r="C18" s="19"/>
      <c r="D18" s="19"/>
      <c r="E18" s="19"/>
      <c r="F18" s="20"/>
      <c r="G18" s="20"/>
      <c r="H18" s="41"/>
      <c r="I18" s="52"/>
      <c r="J18" s="9"/>
      <c r="K18" s="9"/>
      <c r="L18" s="9"/>
      <c r="M18" s="9"/>
    </row>
    <row r="19" spans="1:13" ht="22.2" customHeight="1" thickBot="1">
      <c r="A19" s="8"/>
      <c r="B19" s="54"/>
      <c r="C19" s="105"/>
      <c r="D19" s="106" t="s">
        <v>3</v>
      </c>
      <c r="E19" s="106"/>
      <c r="F19" s="107" t="s">
        <v>41</v>
      </c>
      <c r="G19" s="21"/>
      <c r="H19" s="42"/>
      <c r="I19" s="52"/>
      <c r="J19" s="9"/>
      <c r="K19" s="9"/>
      <c r="L19" s="9"/>
      <c r="M19" s="9"/>
    </row>
    <row r="20" spans="1:13" ht="2.1" customHeight="1" thickBot="1">
      <c r="A20" s="9"/>
      <c r="B20" s="122"/>
      <c r="C20" s="108"/>
      <c r="D20" s="108"/>
      <c r="E20" s="120"/>
      <c r="F20" s="23"/>
      <c r="G20" s="121"/>
      <c r="H20" s="43"/>
      <c r="I20" s="9"/>
      <c r="J20" s="9"/>
      <c r="K20" s="9"/>
      <c r="L20" s="9"/>
      <c r="M20" s="9"/>
    </row>
    <row r="21" spans="1:13" ht="18" customHeight="1" thickTop="1" thickBot="1">
      <c r="A21" s="8"/>
      <c r="B21" s="147" t="s">
        <v>43</v>
      </c>
      <c r="C21" s="121" t="s">
        <v>8</v>
      </c>
      <c r="D21" s="108"/>
      <c r="E21" s="108"/>
      <c r="F21" s="17">
        <v>3600000</v>
      </c>
      <c r="G21" s="23"/>
      <c r="H21" s="43"/>
      <c r="I21" s="52"/>
      <c r="J21" s="9"/>
      <c r="K21" s="9"/>
      <c r="L21" s="9"/>
      <c r="M21" s="9"/>
    </row>
    <row r="22" spans="1:13" ht="2.1" customHeight="1" thickTop="1" thickBot="1">
      <c r="A22" s="9"/>
      <c r="B22" s="147"/>
      <c r="C22" s="108"/>
      <c r="D22" s="108"/>
      <c r="E22" s="120"/>
      <c r="F22" s="23"/>
      <c r="G22" s="121"/>
      <c r="H22" s="43"/>
      <c r="I22" s="9"/>
      <c r="J22" s="9"/>
      <c r="K22" s="9"/>
      <c r="L22" s="9"/>
      <c r="M22" s="9"/>
    </row>
    <row r="23" spans="1:13" ht="18" customHeight="1" thickTop="1" thickBot="1">
      <c r="A23" s="8"/>
      <c r="B23" s="147"/>
      <c r="C23" s="110" t="s">
        <v>42</v>
      </c>
      <c r="D23" s="111"/>
      <c r="E23" s="125" t="s">
        <v>26</v>
      </c>
      <c r="F23" s="17">
        <v>0</v>
      </c>
      <c r="G23" s="126"/>
      <c r="H23" s="43"/>
      <c r="I23" s="52"/>
      <c r="J23" s="9"/>
      <c r="K23" s="9"/>
      <c r="L23" s="9"/>
      <c r="M23" s="9"/>
    </row>
    <row r="24" spans="1:13" ht="18" customHeight="1" thickTop="1">
      <c r="A24" s="8"/>
      <c r="B24" s="147"/>
      <c r="C24" s="113" t="s">
        <v>14</v>
      </c>
      <c r="D24" s="22"/>
      <c r="E24" s="124" t="s">
        <v>26</v>
      </c>
      <c r="F24" s="109">
        <f>F21-F23</f>
        <v>3600000</v>
      </c>
      <c r="G24" s="23"/>
      <c r="H24" s="43"/>
      <c r="I24" s="51"/>
      <c r="J24" s="9"/>
      <c r="K24" s="9"/>
      <c r="L24" s="9"/>
      <c r="M24" s="9"/>
    </row>
    <row r="25" spans="1:13" ht="4.2" customHeight="1" thickBot="1">
      <c r="A25" s="9"/>
      <c r="B25" s="147"/>
      <c r="C25" s="108"/>
      <c r="D25" s="108"/>
      <c r="E25" s="120"/>
      <c r="F25" s="23"/>
      <c r="G25" s="121"/>
      <c r="H25" s="43"/>
      <c r="I25" s="9"/>
      <c r="J25" s="9"/>
      <c r="K25" s="9"/>
      <c r="L25" s="9"/>
      <c r="M25" s="9"/>
    </row>
    <row r="26" spans="1:13" ht="18" customHeight="1" thickTop="1" thickBot="1">
      <c r="A26" s="8"/>
      <c r="B26" s="147"/>
      <c r="C26" s="110" t="s">
        <v>24</v>
      </c>
      <c r="D26" s="24">
        <v>0.35</v>
      </c>
      <c r="E26" s="55"/>
      <c r="F26" s="112">
        <f>F24*D26</f>
        <v>1260000</v>
      </c>
      <c r="G26" s="23"/>
      <c r="H26" s="43"/>
      <c r="I26" s="9"/>
      <c r="J26" s="9"/>
      <c r="K26" s="9"/>
      <c r="L26" s="9"/>
      <c r="M26" s="9"/>
    </row>
    <row r="27" spans="1:13" ht="21.6" customHeight="1" thickTop="1" thickBot="1">
      <c r="A27" s="8"/>
      <c r="B27" s="129"/>
      <c r="C27" s="114" t="s">
        <v>15</v>
      </c>
      <c r="D27" s="25"/>
      <c r="E27" s="25"/>
      <c r="F27" s="115">
        <f>F24-F26</f>
        <v>2340000</v>
      </c>
      <c r="G27" s="26"/>
      <c r="H27" s="43"/>
      <c r="I27" s="9"/>
      <c r="J27" s="9"/>
      <c r="K27" s="9"/>
      <c r="L27" s="9"/>
      <c r="M27" s="9"/>
    </row>
    <row r="28" spans="1:13" ht="7.35" customHeight="1" thickBot="1">
      <c r="A28" s="8"/>
      <c r="B28" s="130"/>
      <c r="C28" s="27"/>
      <c r="D28" s="25"/>
      <c r="E28" s="25"/>
      <c r="F28" s="26"/>
      <c r="G28" s="26"/>
      <c r="H28" s="44"/>
      <c r="I28" s="9"/>
      <c r="J28" s="9"/>
      <c r="K28" s="9"/>
      <c r="L28" s="9"/>
      <c r="M28" s="9"/>
    </row>
    <row r="29" spans="1:13" ht="1.5" customHeight="1">
      <c r="A29" s="8"/>
      <c r="B29" s="45"/>
      <c r="C29" s="28"/>
      <c r="D29" s="15"/>
      <c r="E29" s="15"/>
      <c r="F29" s="16"/>
      <c r="G29" s="16"/>
      <c r="H29" s="46"/>
      <c r="I29" s="9"/>
      <c r="J29" s="9"/>
      <c r="K29" s="9"/>
      <c r="L29" s="9"/>
      <c r="M29" s="9"/>
    </row>
    <row r="30" spans="1:13" ht="19.5" customHeight="1" thickBot="1">
      <c r="A30" s="8"/>
      <c r="B30" s="146" t="s">
        <v>21</v>
      </c>
      <c r="C30" s="116" t="s">
        <v>17</v>
      </c>
      <c r="D30" s="103"/>
      <c r="E30" s="123" t="s">
        <v>26</v>
      </c>
      <c r="F30" s="117">
        <f>((F27/F13)/F15)+((F17*F11)/F15)</f>
        <v>9.7043478260869556</v>
      </c>
      <c r="G30" s="103" t="s">
        <v>12</v>
      </c>
      <c r="H30" s="56"/>
      <c r="I30" s="9"/>
      <c r="J30" s="9"/>
      <c r="K30" s="9"/>
      <c r="L30" s="9"/>
      <c r="M30" s="9"/>
    </row>
    <row r="31" spans="1:13" ht="18" customHeight="1" thickTop="1" thickBot="1">
      <c r="A31" s="8"/>
      <c r="B31" s="146"/>
      <c r="C31" s="143" t="s">
        <v>27</v>
      </c>
      <c r="D31" s="143"/>
      <c r="E31" s="123" t="s">
        <v>26</v>
      </c>
      <c r="F31" s="17">
        <v>3</v>
      </c>
      <c r="G31" s="127" t="s">
        <v>44</v>
      </c>
      <c r="H31" s="56"/>
      <c r="I31" s="9"/>
      <c r="J31" s="9"/>
      <c r="K31" s="9"/>
      <c r="L31" s="9"/>
      <c r="M31" s="9"/>
    </row>
    <row r="32" spans="1:13" ht="27.6" customHeight="1" thickTop="1">
      <c r="A32" s="8"/>
      <c r="B32" s="146"/>
      <c r="C32" s="144" t="s">
        <v>36</v>
      </c>
      <c r="D32" s="144"/>
      <c r="E32" s="123" t="s">
        <v>26</v>
      </c>
      <c r="F32" s="131">
        <f>F30*F31</f>
        <v>29.113043478260867</v>
      </c>
      <c r="G32" s="57" t="s">
        <v>12</v>
      </c>
      <c r="H32" s="56"/>
      <c r="I32" s="9"/>
      <c r="J32" s="9"/>
      <c r="K32" s="9"/>
      <c r="L32" s="9"/>
      <c r="M32" s="9"/>
    </row>
    <row r="33" spans="1:14" ht="6.6" customHeight="1" thickBot="1">
      <c r="A33" s="8"/>
      <c r="B33" s="47"/>
      <c r="C33" s="48"/>
      <c r="D33" s="48"/>
      <c r="E33" s="48"/>
      <c r="F33" s="49"/>
      <c r="G33" s="49"/>
      <c r="H33" s="50"/>
      <c r="I33" s="9"/>
      <c r="J33" s="9"/>
      <c r="K33" s="9"/>
      <c r="L33" s="9"/>
      <c r="M33" s="9"/>
    </row>
    <row r="34" spans="1:14" ht="12.45" customHeight="1" thickTop="1">
      <c r="A34" s="8"/>
      <c r="B34" s="9"/>
      <c r="C34" s="118"/>
      <c r="D34" s="29"/>
      <c r="E34" s="29"/>
      <c r="F34" s="30"/>
      <c r="G34" s="31"/>
      <c r="H34" s="32"/>
      <c r="I34" s="9"/>
      <c r="J34" s="9"/>
      <c r="K34" s="9"/>
      <c r="L34" s="9"/>
      <c r="M34" s="9"/>
    </row>
    <row r="35" spans="1:14" ht="7.2" customHeight="1">
      <c r="A35" s="8"/>
      <c r="B35" s="8"/>
      <c r="C35" s="8"/>
      <c r="D35" s="8"/>
      <c r="E35" s="8"/>
      <c r="F35" s="10"/>
      <c r="G35" s="10"/>
      <c r="H35" s="8"/>
      <c r="I35" s="8"/>
      <c r="J35" s="8"/>
      <c r="K35" s="8"/>
      <c r="L35" s="8"/>
      <c r="M35" s="8"/>
    </row>
    <row r="36" spans="1:14" ht="4.2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4.7" customHeight="1">
      <c r="A37" s="11"/>
      <c r="B37" s="135" t="s">
        <v>22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ht="24" customHeight="1">
      <c r="A38" s="11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 ht="15">
      <c r="A39" s="11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</row>
  </sheetData>
  <sheetProtection algorithmName="SHA-512" hashValue="NQ65wI4Y82xxPvuY++pY+gTF4ETs3lf4hJRCcOtpbNnvF3dc0s7R03kZ5IuQDQuCQLbt2P0SjeDH9mPXr+LEig==" saltValue="NBkTjesXTAJGQG3O50Inug==" spinCount="100000" sheet="1" objects="1" scenarios="1" selectLockedCells="1"/>
  <mergeCells count="10">
    <mergeCell ref="B37:N39"/>
    <mergeCell ref="B6:Q6"/>
    <mergeCell ref="B7:H7"/>
    <mergeCell ref="I15:L17"/>
    <mergeCell ref="B9:H9"/>
    <mergeCell ref="C31:D31"/>
    <mergeCell ref="C32:D32"/>
    <mergeCell ref="B11:B17"/>
    <mergeCell ref="B30:B32"/>
    <mergeCell ref="B21:B26"/>
  </mergeCells>
  <dataValidations count="1">
    <dataValidation type="list" allowBlank="1" showInputMessage="1" showErrorMessage="1" sqref="F31" xr:uid="{028CB00E-59F4-4293-8EC9-7CCF92339085}">
      <mc:AlternateContent xmlns:x12ac="http://schemas.microsoft.com/office/spreadsheetml/2011/1/ac" xmlns:mc="http://schemas.openxmlformats.org/markup-compatibility/2006">
        <mc:Choice Requires="x12ac">
          <x12ac:list>1,"1,5",2,"2,5",3,"3,5",4,"4,5",5,6,7,8,9,10,</x12ac:list>
        </mc:Choice>
        <mc:Fallback>
          <formula1>"1,1,5,2,2,5,3,3,5,4,4,5,5,6,7,8,9,10,"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  <ignoredErrors>
    <ignoredError sqref="F26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698E5C7FA1743B4941C2244C4D54F" ma:contentTypeVersion="10" ma:contentTypeDescription="Opprett et nytt dokument." ma:contentTypeScope="" ma:versionID="14910b4b20fb166f27d713a3ca1d2540">
  <xsd:schema xmlns:xsd="http://www.w3.org/2001/XMLSchema" xmlns:xs="http://www.w3.org/2001/XMLSchema" xmlns:p="http://schemas.microsoft.com/office/2006/metadata/properties" xmlns:ns2="c15c1ea6-71ed-4c2c-ae74-c69ddf4d6a3b" xmlns:ns3="3dc5a639-dbc9-4c5f-b527-1a5755329dd3" targetNamespace="http://schemas.microsoft.com/office/2006/metadata/properties" ma:root="true" ma:fieldsID="1bb52db94cef577e556bde2d1ae98ec2" ns2:_="" ns3:_="">
    <xsd:import namespace="c15c1ea6-71ed-4c2c-ae74-c69ddf4d6a3b"/>
    <xsd:import namespace="3dc5a639-dbc9-4c5f-b527-1a5755329d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c1ea6-71ed-4c2c-ae74-c69ddf4d6a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5a639-dbc9-4c5f-b527-1a5755329dd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518296-21D8-444D-B55B-64E8056CA9EE}">
  <ds:schemaRefs>
    <ds:schemaRef ds:uri="http://www.w3.org/XML/1998/namespace"/>
    <ds:schemaRef ds:uri="3dc5a639-dbc9-4c5f-b527-1a5755329dd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15c1ea6-71ed-4c2c-ae74-c69ddf4d6a3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D454E98-D5F2-41F7-8460-B836874E3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09760-3762-4CCE-9703-B7255C253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5c1ea6-71ed-4c2c-ae74-c69ddf4d6a3b"/>
    <ds:schemaRef ds:uri="3dc5a639-dbc9-4c5f-b527-1a5755329d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Innkjøp i vei</vt:lpstr>
      <vt:lpstr>Leie vei</vt:lpstr>
      <vt:lpstr>'Innkjøp i vei'!Utskriftsområde</vt:lpstr>
      <vt:lpstr>'Leie vei'!Utskriftsområde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Mikael Fønhus</cp:lastModifiedBy>
  <cp:lastPrinted>2020-11-16T15:26:00Z</cp:lastPrinted>
  <dcterms:created xsi:type="dcterms:W3CDTF">2020-10-21T06:28:21Z</dcterms:created>
  <dcterms:modified xsi:type="dcterms:W3CDTF">2021-12-20T10:43:40Z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0x010100D1A698E5C7FA1743B4941C2244C4D54F</vt:lpwstr>
  </property>
</Properties>
</file>